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5 - Mayo 24\Compensación por Linea\"/>
    </mc:Choice>
  </mc:AlternateContent>
  <xr:revisionPtr revIDLastSave="0" documentId="8_{FBA04DB7-7DCA-4C7E-BEC8-900FB75C05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yo" sheetId="5" r:id="rId1"/>
  </sheets>
  <definedNames>
    <definedName name="_xlnm._FilterDatabase" localSheetId="0" hidden="1">Mayo!$A$7:$S$407</definedName>
    <definedName name="_xlnm.Print_Area" localSheetId="0">Mayo!$A$1:$S$407</definedName>
    <definedName name="_xlnm.Print_Titles" localSheetId="0">Mayo!$6:$7</definedName>
  </definedNames>
  <calcPr calcId="191029"/>
</workbook>
</file>

<file path=xl/calcChain.xml><?xml version="1.0" encoding="utf-8"?>
<calcChain xmlns="http://schemas.openxmlformats.org/spreadsheetml/2006/main">
  <c r="S9" i="5" l="1"/>
  <c r="M407" i="5" l="1"/>
  <c r="O407" i="5"/>
  <c r="K407" i="5"/>
  <c r="J407" i="5"/>
  <c r="N407" i="5" l="1"/>
  <c r="L407" i="5"/>
  <c r="Q407" i="5" l="1"/>
  <c r="S58" i="5" l="1"/>
  <c r="S333" i="5"/>
  <c r="S378" i="5"/>
  <c r="S213" i="5"/>
  <c r="S74" i="5"/>
  <c r="S160" i="5"/>
  <c r="S252" i="5"/>
  <c r="S112" i="5"/>
  <c r="S310" i="5"/>
  <c r="S62" i="5"/>
  <c r="S212" i="5"/>
  <c r="S318" i="5"/>
  <c r="S404" i="5"/>
  <c r="S39" i="5"/>
  <c r="S103" i="5"/>
  <c r="S285" i="5"/>
  <c r="S220" i="5"/>
  <c r="S72" i="5"/>
  <c r="S98" i="5"/>
  <c r="S38" i="5"/>
  <c r="S394" i="5"/>
  <c r="S338" i="5"/>
  <c r="S254" i="5"/>
  <c r="S208" i="5"/>
  <c r="S34" i="5"/>
  <c r="S102" i="5"/>
  <c r="S280" i="5"/>
  <c r="S26" i="5"/>
  <c r="S168" i="5"/>
  <c r="S368" i="5"/>
  <c r="S20" i="5"/>
  <c r="S84" i="5"/>
  <c r="S148" i="5"/>
  <c r="S190" i="5"/>
  <c r="S297" i="5"/>
  <c r="S55" i="5"/>
  <c r="S119" i="5"/>
  <c r="S151" i="5"/>
  <c r="S183" i="5"/>
  <c r="S215" i="5"/>
  <c r="S247" i="5"/>
  <c r="S279" i="5"/>
  <c r="S311" i="5"/>
  <c r="S343" i="5"/>
  <c r="S359" i="5"/>
  <c r="S391" i="5"/>
  <c r="S86" i="5"/>
  <c r="S21" i="5"/>
  <c r="S134" i="5"/>
  <c r="S221" i="5"/>
  <c r="S214" i="5"/>
  <c r="S328" i="5"/>
  <c r="S64" i="5"/>
  <c r="S177" i="5"/>
  <c r="S56" i="5"/>
  <c r="S113" i="5"/>
  <c r="S226" i="5"/>
  <c r="S284" i="5"/>
  <c r="S341" i="5"/>
  <c r="S176" i="5"/>
  <c r="S89" i="5"/>
  <c r="S132" i="5"/>
  <c r="S27" i="5"/>
  <c r="S59" i="5"/>
  <c r="S91" i="5"/>
  <c r="S123" i="5"/>
  <c r="S155" i="5"/>
  <c r="S187" i="5"/>
  <c r="S219" i="5"/>
  <c r="S251" i="5"/>
  <c r="S283" i="5"/>
  <c r="S315" i="5"/>
  <c r="S347" i="5"/>
  <c r="S16" i="5"/>
  <c r="S277" i="5"/>
  <c r="S65" i="5"/>
  <c r="S406" i="5"/>
  <c r="S92" i="5"/>
  <c r="S320" i="5"/>
  <c r="S12" i="5"/>
  <c r="S69" i="5"/>
  <c r="S240" i="5"/>
  <c r="S52" i="5"/>
  <c r="S137" i="5"/>
  <c r="S222" i="5"/>
  <c r="S308" i="5"/>
  <c r="S350" i="5"/>
  <c r="S31" i="5"/>
  <c r="S63" i="5"/>
  <c r="S95" i="5"/>
  <c r="S127" i="5"/>
  <c r="S159" i="5"/>
  <c r="S191" i="5"/>
  <c r="S223" i="5"/>
  <c r="S255" i="5"/>
  <c r="S287" i="5"/>
  <c r="S319" i="5"/>
  <c r="S44" i="5"/>
  <c r="S305" i="5"/>
  <c r="S80" i="5"/>
  <c r="S348" i="5"/>
  <c r="S85" i="5"/>
  <c r="S96" i="5"/>
  <c r="S76" i="5"/>
  <c r="S133" i="5"/>
  <c r="S100" i="5"/>
  <c r="S185" i="5"/>
  <c r="S398" i="5"/>
  <c r="S35" i="5"/>
  <c r="S67" i="5"/>
  <c r="S99" i="5"/>
  <c r="S131" i="5"/>
  <c r="S163" i="5"/>
  <c r="S195" i="5"/>
  <c r="S227" i="5"/>
  <c r="S259" i="5"/>
  <c r="S291" i="5"/>
  <c r="S323" i="5"/>
  <c r="I407" i="5"/>
  <c r="R407" i="5"/>
  <c r="P407" i="5"/>
  <c r="S339" i="5" l="1"/>
  <c r="S307" i="5"/>
  <c r="S275" i="5"/>
  <c r="S243" i="5"/>
  <c r="S211" i="5"/>
  <c r="S179" i="5"/>
  <c r="S147" i="5"/>
  <c r="S115" i="5"/>
  <c r="S83" i="5"/>
  <c r="S51" i="5"/>
  <c r="S19" i="5"/>
  <c r="S334" i="5"/>
  <c r="S292" i="5"/>
  <c r="S249" i="5"/>
  <c r="S164" i="5"/>
  <c r="S121" i="5"/>
  <c r="S36" i="5"/>
  <c r="S48" i="5"/>
  <c r="S32" i="5"/>
  <c r="S188" i="5"/>
  <c r="S124" i="5"/>
  <c r="S256" i="5"/>
  <c r="S28" i="5"/>
  <c r="S234" i="5"/>
  <c r="S364" i="5"/>
  <c r="S250" i="5"/>
  <c r="S192" i="5"/>
  <c r="S144" i="5"/>
  <c r="S335" i="5"/>
  <c r="S303" i="5"/>
  <c r="S271" i="5"/>
  <c r="S239" i="5"/>
  <c r="S207" i="5"/>
  <c r="S175" i="5"/>
  <c r="S143" i="5"/>
  <c r="S111" i="5"/>
  <c r="S79" i="5"/>
  <c r="S47" i="5"/>
  <c r="S15" i="5"/>
  <c r="S286" i="5"/>
  <c r="S116" i="5"/>
  <c r="S73" i="5"/>
  <c r="S17" i="5"/>
  <c r="S128" i="5"/>
  <c r="S357" i="5"/>
  <c r="S236" i="5"/>
  <c r="S331" i="5"/>
  <c r="S299" i="5"/>
  <c r="S267" i="5"/>
  <c r="S235" i="5"/>
  <c r="S203" i="5"/>
  <c r="S171" i="5"/>
  <c r="S139" i="5"/>
  <c r="S107" i="5"/>
  <c r="S75" i="5"/>
  <c r="S43" i="5"/>
  <c r="S11" i="5"/>
  <c r="S68" i="5"/>
  <c r="S25" i="5"/>
  <c r="S204" i="5"/>
  <c r="S8" i="5"/>
  <c r="G407" i="5"/>
  <c r="S387" i="5"/>
  <c r="S355" i="5"/>
  <c r="S356" i="5"/>
  <c r="S313" i="5"/>
  <c r="S270" i="5"/>
  <c r="S228" i="5"/>
  <c r="S142" i="5"/>
  <c r="S57" i="5"/>
  <c r="S14" i="5"/>
  <c r="S360" i="5"/>
  <c r="S304" i="5"/>
  <c r="S246" i="5"/>
  <c r="S189" i="5"/>
  <c r="S18" i="5"/>
  <c r="S386" i="5"/>
  <c r="S330" i="5"/>
  <c r="S273" i="5"/>
  <c r="S216" i="5"/>
  <c r="S152" i="5"/>
  <c r="S24" i="5"/>
  <c r="S312" i="5"/>
  <c r="S198" i="5"/>
  <c r="S120" i="5"/>
  <c r="S272" i="5"/>
  <c r="S29" i="5"/>
  <c r="S306" i="5"/>
  <c r="S193" i="5"/>
  <c r="S77" i="5"/>
  <c r="S257" i="5"/>
  <c r="S383" i="5"/>
  <c r="S351" i="5"/>
  <c r="S393" i="5"/>
  <c r="S265" i="5"/>
  <c r="S180" i="5"/>
  <c r="S94" i="5"/>
  <c r="S353" i="5"/>
  <c r="S296" i="5"/>
  <c r="S182" i="5"/>
  <c r="S125" i="5"/>
  <c r="S380" i="5"/>
  <c r="S322" i="5"/>
  <c r="S266" i="5"/>
  <c r="S209" i="5"/>
  <c r="S145" i="5"/>
  <c r="S88" i="5"/>
  <c r="S10" i="5"/>
  <c r="S298" i="5"/>
  <c r="S184" i="5"/>
  <c r="S70" i="5"/>
  <c r="S242" i="5"/>
  <c r="S293" i="5"/>
  <c r="S178" i="5"/>
  <c r="S49" i="5"/>
  <c r="S229" i="5"/>
  <c r="S379" i="5"/>
  <c r="S388" i="5"/>
  <c r="S345" i="5"/>
  <c r="S302" i="5"/>
  <c r="S260" i="5"/>
  <c r="S217" i="5"/>
  <c r="S174" i="5"/>
  <c r="S46" i="5"/>
  <c r="S402" i="5"/>
  <c r="S346" i="5"/>
  <c r="S289" i="5"/>
  <c r="S232" i="5"/>
  <c r="S118" i="5"/>
  <c r="S61" i="5"/>
  <c r="S181" i="5"/>
  <c r="S373" i="5"/>
  <c r="S316" i="5"/>
  <c r="S258" i="5"/>
  <c r="S202" i="5"/>
  <c r="S138" i="5"/>
  <c r="S81" i="5"/>
  <c r="S397" i="5"/>
  <c r="S170" i="5"/>
  <c r="S290" i="5"/>
  <c r="S392" i="5"/>
  <c r="S278" i="5"/>
  <c r="S165" i="5"/>
  <c r="S50" i="5"/>
  <c r="S248" i="5"/>
  <c r="S200" i="5"/>
  <c r="H407" i="5"/>
  <c r="L3" i="5" s="1"/>
  <c r="S375" i="5"/>
  <c r="S340" i="5"/>
  <c r="S276" i="5"/>
  <c r="S282" i="5"/>
  <c r="S82" i="5"/>
  <c r="S365" i="5"/>
  <c r="S194" i="5"/>
  <c r="S384" i="5"/>
  <c r="S376" i="5"/>
  <c r="S186" i="5"/>
  <c r="S106" i="5"/>
  <c r="S382" i="5"/>
  <c r="S169" i="5"/>
  <c r="S41" i="5"/>
  <c r="S225" i="5"/>
  <c r="S54" i="5"/>
  <c r="S309" i="5"/>
  <c r="S130" i="5"/>
  <c r="S269" i="5"/>
  <c r="S262" i="5"/>
  <c r="S264" i="5"/>
  <c r="S361" i="5"/>
  <c r="S233" i="5"/>
  <c r="S126" i="5"/>
  <c r="S396" i="5"/>
  <c r="S253" i="5"/>
  <c r="S337" i="5"/>
  <c r="S326" i="5"/>
  <c r="S42" i="5"/>
  <c r="S300" i="5"/>
  <c r="S150" i="5"/>
  <c r="S400" i="5"/>
  <c r="S45" i="5"/>
  <c r="S405" i="5"/>
  <c r="S101" i="5"/>
  <c r="S336" i="5"/>
  <c r="S108" i="5"/>
  <c r="S362" i="5"/>
  <c r="S314" i="5"/>
  <c r="S327" i="5"/>
  <c r="S295" i="5"/>
  <c r="S263" i="5"/>
  <c r="S231" i="5"/>
  <c r="S199" i="5"/>
  <c r="S167" i="5"/>
  <c r="S135" i="5"/>
  <c r="S87" i="5"/>
  <c r="S23" i="5"/>
  <c r="S156" i="5"/>
  <c r="S321" i="5"/>
  <c r="S37" i="5"/>
  <c r="S172" i="5"/>
  <c r="S105" i="5"/>
  <c r="S140" i="5"/>
  <c r="S224" i="5"/>
  <c r="S93" i="5"/>
  <c r="S71" i="5"/>
  <c r="S197" i="5"/>
  <c r="S60" i="5"/>
  <c r="S149" i="5"/>
  <c r="S403" i="5"/>
  <c r="S371" i="5"/>
  <c r="S377" i="5"/>
  <c r="S206" i="5"/>
  <c r="S78" i="5"/>
  <c r="S389" i="5"/>
  <c r="S332" i="5"/>
  <c r="S274" i="5"/>
  <c r="S218" i="5"/>
  <c r="S161" i="5"/>
  <c r="S104" i="5"/>
  <c r="S358" i="5"/>
  <c r="S301" i="5"/>
  <c r="S245" i="5"/>
  <c r="S66" i="5"/>
  <c r="S369" i="5"/>
  <c r="S141" i="5"/>
  <c r="S385" i="5"/>
  <c r="S157" i="5"/>
  <c r="S136" i="5"/>
  <c r="S22" i="5"/>
  <c r="S370" i="5"/>
  <c r="S399" i="5"/>
  <c r="S367" i="5"/>
  <c r="S372" i="5"/>
  <c r="S329" i="5"/>
  <c r="S244" i="5"/>
  <c r="S201" i="5"/>
  <c r="S158" i="5"/>
  <c r="S30" i="5"/>
  <c r="S381" i="5"/>
  <c r="S325" i="5"/>
  <c r="S268" i="5"/>
  <c r="S210" i="5"/>
  <c r="S154" i="5"/>
  <c r="S97" i="5"/>
  <c r="S40" i="5"/>
  <c r="S352" i="5"/>
  <c r="S294" i="5"/>
  <c r="S237" i="5"/>
  <c r="S173" i="5"/>
  <c r="S117" i="5"/>
  <c r="S53" i="5"/>
  <c r="S354" i="5"/>
  <c r="S241" i="5"/>
  <c r="S13" i="5"/>
  <c r="S205" i="5"/>
  <c r="S129" i="5"/>
  <c r="S349" i="5"/>
  <c r="S122" i="5"/>
  <c r="S390" i="5"/>
  <c r="S162" i="5"/>
  <c r="S342" i="5"/>
  <c r="S114" i="5"/>
  <c r="S395" i="5"/>
  <c r="S363" i="5"/>
  <c r="S366" i="5"/>
  <c r="S324" i="5"/>
  <c r="S281" i="5"/>
  <c r="S238" i="5"/>
  <c r="S196" i="5"/>
  <c r="S153" i="5"/>
  <c r="S110" i="5"/>
  <c r="S374" i="5"/>
  <c r="S317" i="5"/>
  <c r="S261" i="5"/>
  <c r="S146" i="5"/>
  <c r="S90" i="5"/>
  <c r="S33" i="5"/>
  <c r="S401" i="5"/>
  <c r="S344" i="5"/>
  <c r="S288" i="5"/>
  <c r="S230" i="5"/>
  <c r="S166" i="5"/>
  <c r="S109" i="5"/>
  <c r="L4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<sst xmlns="http://schemas.openxmlformats.org/spreadsheetml/2006/main" count="2415" uniqueCount="788">
  <si>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</si>
  <si>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</si>
  <si>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</si>
  <si>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</si>
  <si>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</si>
  <si>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</si>
  <si>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</si>
  <si>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</si>
  <si>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</si>
  <si>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</si>
  <si>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</si>
  <si>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</si>
  <si>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</si>
  <si>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</si>
  <si>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</si>
  <si>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</si>
  <si>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</si>
  <si>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</si>
  <si>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</si>
  <si>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</si>
  <si>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</si>
  <si>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</si>
  <si>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</si>
  <si>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</si>
  <si>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</si>
  <si>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</si>
  <si>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</si>
  <si>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</si>
  <si>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</si>
  <si>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</si>
  <si>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</si>
  <si>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</si>
  <si>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</si>
  <si>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</si>
  <si>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</si>
  <si>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</si>
  <si>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</si>
  <si>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</si>
  <si>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</si>
  <si>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</si>
  <si>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</si>
  <si>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</si>
  <si>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</si>
  <si>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</si>
  <si>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</si>
  <si>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</si>
  <si>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</si>
  <si>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</si>
  <si>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</si>
  <si>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</si>
  <si>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</si>
  <si>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</si>
  <si>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</si>
  <si>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</si>
  <si>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</si>
  <si>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</si>
  <si>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</si>
  <si>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</si>
  <si>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</si>
  <si>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</si>
  <si>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</si>
  <si>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</si>
  <si>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</si>
  <si>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</si>
  <si>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</si>
  <si>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</si>
  <si>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</si>
  <si>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</si>
  <si>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</si>
  <si>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</si>
  <si>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</si>
  <si>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</si>
  <si>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</si>
  <si>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</si>
  <si>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</si>
  <si>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</si>
  <si>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</si>
  <si>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</si>
  <si>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</si>
  <si>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</si>
  <si>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</si>
  <si>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</si>
  <si>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</si>
  <si>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</si>
  <si>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</si>
  <si>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</si>
  <si>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</si>
  <si>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</si>
  <si>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</si>
  <si>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</si>
  <si>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</si>
  <si>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</si>
  <si>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</si>
  <si>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</si>
  <si>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</si>
  <si>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</si>
  <si>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</si>
  <si>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</si>
  <si>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</si>
  <si>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</si>
  <si>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</si>
  <si>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</si>
  <si>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</si>
  <si>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</si>
  <si>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</si>
  <si>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</si>
  <si>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</si>
  <si>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</si>
  <si>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</si>
  <si>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</si>
  <si>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</si>
  <si>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</si>
  <si>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</si>
  <si>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</si>
  <si>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</si>
  <si>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</si>
  <si>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</si>
  <si>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</si>
  <si>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</si>
  <si>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</si>
  <si>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</si>
  <si>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</si>
  <si>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</si>
  <si>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</si>
  <si>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</si>
  <si>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</si>
  <si>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</si>
  <si>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</si>
  <si>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</si>
  <si>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</si>
  <si>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</si>
  <si>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</si>
  <si>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</si>
  <si>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</si>
  <si>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</si>
  <si>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</si>
  <si>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</si>
  <si>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</si>
  <si>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</si>
  <si>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</si>
  <si>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</si>
  <si>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</si>
  <si>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</si>
  <si>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</si>
  <si>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</si>
  <si>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</si>
  <si>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</si>
  <si>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</si>
  <si>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</si>
  <si>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</si>
  <si>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</si>
  <si>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</si>
  <si>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</si>
  <si>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</si>
  <si>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</si>
  <si>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</si>
  <si>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</si>
  <si>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</si>
  <si>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</si>
  <si>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</si>
  <si>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</si>
  <si>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</si>
  <si>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</si>
  <si>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</si>
  <si>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</si>
  <si>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</si>
  <si>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</si>
  <si>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</si>
  <si>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</si>
  <si>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</si>
  <si>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</si>
  <si>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</si>
  <si>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</si>
  <si>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</si>
  <si>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</si>
  <si>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</si>
  <si>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</si>
  <si>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</si>
  <si>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</si>
  <si>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</si>
  <si>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</si>
  <si>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</si>
  <si>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</si>
  <si>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</si>
  <si>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</si>
  <si>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</si>
  <si>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</si>
  <si>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</si>
  <si>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</si>
  <si>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</si>
  <si>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</si>
  <si>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</si>
  <si>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</si>
  <si>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</si>
  <si>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</si>
  <si>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</si>
  <si>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</si>
  <si>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</si>
  <si>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</si>
  <si>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</si>
  <si>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</si>
  <si>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</si>
  <si>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</si>
  <si>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</si>
  <si>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</si>
  <si>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</si>
  <si>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</si>
  <si>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</si>
  <si>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</si>
  <si>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</si>
  <si>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</si>
  <si>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</si>
  <si>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</si>
  <si>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</si>
  <si>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</si>
  <si>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</si>
  <si>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</si>
  <si>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</si>
  <si>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</si>
  <si>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</si>
  <si>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</si>
  <si>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</si>
  <si>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</si>
  <si>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</si>
  <si>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</si>
  <si>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</si>
  <si>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</si>
  <si>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</si>
  <si>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</si>
  <si>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</si>
  <si>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</si>
  <si>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</si>
  <si>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</si>
  <si>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</si>
  <si>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</si>
  <si>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</si>
  <si>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</si>
  <si>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</si>
  <si>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</si>
  <si>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</si>
  <si>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</si>
  <si>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</si>
  <si>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</si>
  <si>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</si>
  <si>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</si>
  <si>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</si>
  <si>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</si>
  <si>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</si>
  <si>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</si>
  <si>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</si>
  <si>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</si>
  <si>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</si>
  <si>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</si>
  <si>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</si>
  <si>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</si>
  <si>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</si>
  <si>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</si>
  <si>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</si>
  <si>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</si>
  <si>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</si>
  <si>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</si>
  <si>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</si>
  <si>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</si>
  <si>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</si>
  <si>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</si>
  <si>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</si>
  <si>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</si>
  <si>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</si>
  <si>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</si>
  <si>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</si>
  <si>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</si>
  <si>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</si>
  <si>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</si>
  <si>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</si>
  <si>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</si>
  <si>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</si>
  <si>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</si>
  <si>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</si>
  <si>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</si>
  <si>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</si>
  <si>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</si>
  <si>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</si>
  <si>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</si>
  <si>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</si>
  <si>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</si>
  <si>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</si>
  <si>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</si>
  <si>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</si>
  <si>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</si>
  <si>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</si>
  <si>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</si>
  <si>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</si>
  <si>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</si>
  <si>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</si>
  <si>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</si>
  <si>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</si>
  <si>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</si>
  <si>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</si>
  <si>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</si>
  <si>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</si>
  <si>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</si>
  <si>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</si>
  <si>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</si>
  <si>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</si>
  <si>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</si>
  <si>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</si>
  <si>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</si>
  <si>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</si>
  <si>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</si>
  <si>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</si>
  <si>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</si>
  <si>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</si>
  <si>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</si>
  <si>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</si>
  <si>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</si>
  <si>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</si>
  <si>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</si>
  <si>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</si>
  <si>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</si>
  <si>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</si>
  <si>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</si>
  <si>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</si>
  <si>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</si>
  <si>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</si>
  <si>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</si>
  <si>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</si>
  <si>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</si>
  <si>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</si>
  <si>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</si>
  <si>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</si>
  <si>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</si>
  <si>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</si>
  <si>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</si>
  <si>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</si>
  <si>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</si>
  <si>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</si>
  <si>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</si>
  <si>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</si>
  <si>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</si>
  <si>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</si>
  <si>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</si>
  <si>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</si>
  <si>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</si>
  <si>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</si>
  <si>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</si>
  <si>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</si>
  <si>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</si>
  <si>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</si>
  <si>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</si>
  <si>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</si>
  <si>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</si>
  <si>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</si>
  <si>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</si>
  <si>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</si>
  <si>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</si>
  <si>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</si>
  <si>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</si>
  <si>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</si>
  <si>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</si>
  <si>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</si>
  <si>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</si>
  <si>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</si>
  <si>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</si>
  <si>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</si>
  <si>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</si>
  <si>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</si>
  <si>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</si>
  <si>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</si>
  <si>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</si>
  <si>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</si>
  <si>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</si>
  <si>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</si>
  <si>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</si>
  <si>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</si>
  <si>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</si>
  <si>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</si>
  <si>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</si>
  <si>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</si>
  <si>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</si>
  <si>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</si>
  <si>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</si>
  <si>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</si>
  <si>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</si>
  <si>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</si>
  <si>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</si>
  <si>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</si>
  <si>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</si>
  <si>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</si>
  <si>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</si>
  <si>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</si>
  <si>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</si>
  <si>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</si>
  <si>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</si>
  <si>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</si>
  <si>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</si>
  <si>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</si>
  <si>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</si>
  <si>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</si>
  <si>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</si>
  <si>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</si>
  <si>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</si>
  <si>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</si>
  <si>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</si>
  <si>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</si>
  <si>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</si>
  <si>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</si>
  <si>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</si>
  <si>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</si>
  <si>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</si>
  <si>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</si>
  <si>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</si>
  <si>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</si>
  <si>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</si>
  <si>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</si>
  <si>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</si>
  <si>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</si>
  <si>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</si>
  <si>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</si>
  <si>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</si>
  <si>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</si>
  <si>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</si>
  <si>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</si>
  <si>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</si>
  <si>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</si>
  <si>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</si>
  <si>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</si>
  <si>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</si>
  <si>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</si>
  <si>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</si>
  <si>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</si>
  <si>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</si>
  <si>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</si>
  <si>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</si>
  <si>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</si>
  <si>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</si>
  <si>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</si>
  <si>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</si>
  <si>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</si>
  <si>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</si>
  <si>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</si>
  <si>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</si>
  <si>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</si>
  <si>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</si>
  <si>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</si>
  <si>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</si>
  <si>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</si>
  <si>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</si>
  <si>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</si>
  <si>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</si>
  <si>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</si>
  <si>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</si>
  <si>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</si>
  <si>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</si>
  <si>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</si>
  <si>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</si>
  <si>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</si>
  <si>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</si>
  <si>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</si>
  <si>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</si>
  <si>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</si>
  <si>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</si>
  <si>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</si>
  <si>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</si>
  <si>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</si>
  <si>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</si>
  <si>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</si>
  <si>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</si>
  <si>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</si>
  <si>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</si>
  <si>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</si>
  <si>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</si>
  <si>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</si>
  <si>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</si>
  <si>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</si>
  <si>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</si>
  <si>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</si>
  <si>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</si>
  <si>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</si>
  <si>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</si>
  <si>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</si>
  <si>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</si>
  <si>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</si>
  <si>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</si>
  <si>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</si>
  <si>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</si>
  <si>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</si>
  <si>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</si>
  <si>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</si>
  <si>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</si>
  <si>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</si>
  <si>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</si>
  <si>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</si>
  <si>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</si>
  <si>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</si>
  <si>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</si>
  <si>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</si>
  <si>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</si>
  <si>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</si>
  <si>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</si>
  <si>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</si>
  <si>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</si>
  <si>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</si>
  <si>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</si>
  <si>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</si>
  <si>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</si>
  <si>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</si>
  <si>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</si>
  <si>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</si>
  <si>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</si>
  <si>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</si>
  <si>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</si>
  <si>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</si>
  <si>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</si>
  <si>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</si>
  <si>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</si>
  <si>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</si>
  <si>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</si>
  <si>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</si>
  <si>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</si>
  <si>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</si>
  <si>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</si>
  <si>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</si>
  <si>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</si>
  <si>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</si>
  <si>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</si>
  <si>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</si>
  <si>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</si>
  <si>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</si>
  <si>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</si>
  <si>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</si>
  <si>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</si>
  <si>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</si>
  <si>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</si>
  <si>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</si>
  <si>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</si>
  <si>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</si>
  <si>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</si>
  <si>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</si>
  <si>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</si>
  <si>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</si>
  <si>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</si>
  <si>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</si>
  <si>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</si>
  <si>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</si>
  <si>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</si>
  <si>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</si>
  <si>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</si>
  <si>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</si>
  <si>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</si>
  <si>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</si>
  <si>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</si>
  <si>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</si>
  <si>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</si>
  <si>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</si>
  <si>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</si>
  <si>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</si>
  <si>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</si>
  <si>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</si>
  <si>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</si>
  <si>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</si>
  <si>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</si>
  <si>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</si>
  <si>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</si>
  <si>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</si>
  <si>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</si>
  <si>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</si>
  <si>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</si>
  <si>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</si>
  <si>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</si>
  <si>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</si>
  <si>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</si>
  <si>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</si>
  <si>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</si>
  <si>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</si>
  <si>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</si>
  <si>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</si>
  <si>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</si>
  <si>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</si>
  <si>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</si>
  <si>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</si>
  <si>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</si>
  <si>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</si>
  <si>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</si>
  <si>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</si>
  <si>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</si>
  <si>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</si>
  <si>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</si>
  <si>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</si>
  <si>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</si>
  <si>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</si>
  <si>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</si>
  <si>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</si>
  <si>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</si>
  <si>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</si>
  <si>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</si>
  <si>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</si>
  <si>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</si>
  <si>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</si>
  <si>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</si>
  <si>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</si>
  <si>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</si>
  <si>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</si>
  <si>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</si>
  <si>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</si>
  <si>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</si>
  <si>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</si>
  <si>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</si>
  <si>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</si>
  <si>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</si>
  <si>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</si>
  <si>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</si>
  <si>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</si>
  <si>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</si>
  <si>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</si>
  <si>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</si>
  <si>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</si>
  <si>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</si>
  <si>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</si>
  <si>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</si>
  <si>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</si>
  <si>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</si>
  <si>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</si>
  <si>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</si>
  <si>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</si>
  <si>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</si>
  <si>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</si>
  <si>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</si>
  <si>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</si>
  <si>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</si>
  <si>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</si>
  <si>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</si>
  <si>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</si>
  <si>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</si>
  <si>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</si>
  <si>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</si>
  <si>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</si>
  <si>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</si>
  <si>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</si>
  <si>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</si>
  <si>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</si>
  <si>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</si>
  <si>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</si>
  <si>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</si>
  <si>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</si>
  <si>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</si>
  <si>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</si>
  <si>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</si>
  <si>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</si>
  <si>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</si>
  <si>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</si>
  <si>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</si>
  <si>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</si>
  <si>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</si>
  <si>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</si>
  <si>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</si>
  <si>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</si>
  <si>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</si>
  <si>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</si>
  <si>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</si>
  <si>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</si>
  <si>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</si>
  <si>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</si>
  <si>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</si>
  <si>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</si>
  <si>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</si>
  <si>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</si>
  <si>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</si>
  <si>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</si>
  <si>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</si>
  <si>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</si>
  <si>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</si>
  <si>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</si>
  <si>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</si>
  <si>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</si>
  <si>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</si>
  <si>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</si>
  <si>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</si>
  <si>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</si>
  <si>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</si>
  <si>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</si>
  <si>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</si>
  <si>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</si>
  <si>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</si>
  <si>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</si>
  <si>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</si>
  <si>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</si>
  <si>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</si>
  <si>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</si>
  <si>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</si>
  <si>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</si>
  <si>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</si>
  <si>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</si>
  <si>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</si>
  <si>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</si>
  <si>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</si>
  <si>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</si>
  <si>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</si>
  <si>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</si>
  <si>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</si>
  <si>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</si>
  <si>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</si>
  <si>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</si>
  <si>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</si>
  <si>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</si>
  <si>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</si>
  <si>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</si>
  <si>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</si>
  <si>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</si>
  <si>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</si>
  <si>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</si>
  <si>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</si>
  <si>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</si>
  <si>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</si>
  <si>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</si>
  <si>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</si>
  <si>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</si>
  <si>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</si>
  <si>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</si>
  <si>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</si>
  <si>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</si>
  <si>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</si>
  <si>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</si>
  <si>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</si>
  <si>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</si>
  <si>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</si>
  <si>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</si>
  <si>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</si>
  <si>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</si>
  <si>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</si>
  <si>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</si>
  <si>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</si>
  <si>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</si>
  <si>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</si>
  <si>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</si>
  <si>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</si>
  <si>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</si>
  <si>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</si>
  <si>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</si>
  <si>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</si>
  <si>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</si>
  <si>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</si>
  <si>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</si>
  <si>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</si>
  <si>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</si>
  <si>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</si>
  <si>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</si>
  <si>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</si>
  <si>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</si>
  <si>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</si>
  <si>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</si>
  <si>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</si>
  <si>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</si>
  <si>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</si>
  <si>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</si>
  <si>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</si>
  <si>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</si>
  <si>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</si>
  <si>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</si>
  <si>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</si>
  <si>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</si>
  <si>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</si>
  <si>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</si>
  <si>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</si>
  <si>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</si>
  <si>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</si>
  <si>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</si>
  <si>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</si>
  <si>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</si>
  <si>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</si>
  <si>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</si>
  <si>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</si>
  <si>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</si>
  <si>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</si>
  <si>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</si>
  <si>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</si>
  <si>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</si>
  <si>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</si>
  <si>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</si>
  <si>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</si>
  <si>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</si>
  <si>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</si>
  <si>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</si>
  <si>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</si>
  <si>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</si>
  <si>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</si>
  <si>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</si>
  <si>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Mayo de 2024</t>
  </si>
  <si>
    <t>Pagos compensaciones AMBA por línea del mes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</si>
</sst>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4"/>
  <sheetViews>
    <sheetView tabSelected="1" zoomScale="90" zoomScaleNormal="90" workbookViewId="0">
      <pane xSplit="5" ySplit="7" topLeftCell="L8" activePane="bottomRight" state="frozen"/>
      <selection pane="topRight" activeCell="F1" sqref="F1"/>
      <selection pane="bottomLeft" activeCell="A3" sqref="A3"/>
      <selection pane="bottomRight" activeCell="N8" sqref="N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7" width="18.5703125" bestFit="1" customWidth="1"/>
    <col min="8" max="8" width="17.7109375" customWidth="1"/>
    <col min="9" max="9" width="18.28515625" bestFit="1" customWidth="1"/>
    <col min="10" max="10" width="18.5703125" bestFit="1" customWidth="1"/>
    <col min="11" max="11" width="17.7109375" customWidth="1"/>
    <col min="12" max="12" width="18.5703125" bestFit="1" customWidth="1"/>
    <col min="13" max="13" width="17.7109375" customWidth="1"/>
    <col min="14" max="14" width="19.28515625" bestFit="1" customWidth="1"/>
    <col min="15" max="18" width="17.7109375" customWidth="1"/>
    <col min="19" max="19" width="19.7109375" bestFit="1" customWidth="1"/>
    <col min="20" max="20" width="18" bestFit="1" customWidth="1"/>
    <col min="21" max="21" width="14" customWidth="1"/>
    <col min="22" max="22" width="20.42578125" customWidth="1"/>
    <col min="23" max="23" width="17" customWidth="1"/>
    <col min="24" max="24" width="18.5703125" bestFit="1" customWidth="1"/>
    <col min="25" max="25" width="18.85546875" bestFit="1" customWidth="1"/>
  </cols>
  <sheetData>
    <row r="1" spans="1:19" ht="18.75" x14ac:dyDescent="0.3">
      <c r="G1" s="37" t="s">
        <v>741</v>
      </c>
      <c r="H1" s="37"/>
      <c r="I1" s="37"/>
      <c r="J1" s="37"/>
      <c r="K1" s="37"/>
      <c r="L1" s="37"/>
      <c r="M1" s="37"/>
    </row>
    <row r="2" spans="1:19" ht="18.75" x14ac:dyDescent="0.3">
      <c r="A2" s="2"/>
      <c r="G2" s="28" t="s">
        <v>780</v>
      </c>
      <c r="H2" s="29"/>
      <c r="I2" s="29"/>
      <c r="J2" s="29"/>
      <c r="K2" s="30"/>
      <c r="L2" s="38">
        <f>+G407+J407+K407+L407+P407</f>
        <v>80354730044.54422</v>
      </c>
      <c r="M2" s="39"/>
    </row>
    <row r="3" spans="1:19" ht="18.75" x14ac:dyDescent="0.3">
      <c r="A3" s="2"/>
      <c r="G3" s="31" t="s">
        <v>742</v>
      </c>
      <c r="H3" s="32"/>
      <c r="I3" s="32"/>
      <c r="J3" s="32"/>
      <c r="K3" s="33"/>
      <c r="L3" s="38">
        <f>+H407+M407+Q407</f>
        <v>6850884609.6500006</v>
      </c>
      <c r="M3" s="39"/>
      <c r="N3" s="19"/>
    </row>
    <row r="4" spans="1:19" ht="18.75" x14ac:dyDescent="0.3">
      <c r="A4" s="2"/>
      <c r="B4" s="2"/>
      <c r="C4" s="2"/>
      <c r="G4" s="34" t="s">
        <v>743</v>
      </c>
      <c r="H4" s="35"/>
      <c r="I4" s="35"/>
      <c r="J4" s="35"/>
      <c r="K4" s="36"/>
      <c r="L4" s="38">
        <f>+I407+N407+O407+R407</f>
        <v>58955017438.181801</v>
      </c>
      <c r="M4" s="39"/>
    </row>
    <row r="6" spans="1:19" x14ac:dyDescent="0.25">
      <c r="A6" s="3" t="s">
        <v>787</v>
      </c>
      <c r="S6" s="9" t="s">
        <v>786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95325892.437519446</v>
      </c>
      <c r="J8" s="5">
        <v>29802426.850678999</v>
      </c>
      <c r="K8" s="5">
        <v>12866617.556561001</v>
      </c>
      <c r="L8" s="5">
        <v>0</v>
      </c>
      <c r="M8" s="5">
        <v>0</v>
      </c>
      <c r="N8" s="6">
        <v>84096393.175653934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222994678.02041337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143131743.6901058</v>
      </c>
      <c r="J9" s="5">
        <v>23921379.511312</v>
      </c>
      <c r="K9" s="5">
        <v>8482427.2217194997</v>
      </c>
      <c r="L9" s="5">
        <v>0</v>
      </c>
      <c r="M9" s="5">
        <v>0</v>
      </c>
      <c r="N9" s="6">
        <v>62626424.357445568</v>
      </c>
      <c r="O9" s="6">
        <v>0</v>
      </c>
      <c r="P9" s="6">
        <v>0</v>
      </c>
      <c r="Q9" s="6">
        <v>0</v>
      </c>
      <c r="R9" s="6">
        <v>1594497.6722577615</v>
      </c>
      <c r="S9" s="7">
        <f>+SUM(G9:R9)</f>
        <v>239756472.45284063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150628428.89345485</v>
      </c>
      <c r="J10" s="5">
        <v>47169505.085973002</v>
      </c>
      <c r="K10" s="5">
        <v>15478147.330317</v>
      </c>
      <c r="L10" s="5">
        <v>0</v>
      </c>
      <c r="M10" s="5">
        <v>0</v>
      </c>
      <c r="N10" s="6">
        <v>144247493.66409469</v>
      </c>
      <c r="O10" s="6">
        <v>0</v>
      </c>
      <c r="P10" s="6">
        <v>0</v>
      </c>
      <c r="Q10" s="6">
        <v>0</v>
      </c>
      <c r="R10" s="6">
        <v>1678011.2716747411</v>
      </c>
      <c r="S10" s="7">
        <f t="shared" ref="S10:S72" si="0">+SUM(G10:R10)</f>
        <v>359201586.24551427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11846781.368774306</v>
      </c>
      <c r="J11" s="5">
        <v>2713719.9095023</v>
      </c>
      <c r="K11" s="5">
        <v>2518695.0316742002</v>
      </c>
      <c r="L11" s="5">
        <v>0</v>
      </c>
      <c r="M11" s="5">
        <v>0</v>
      </c>
      <c r="N11" s="6">
        <v>8433872.8049440086</v>
      </c>
      <c r="O11" s="6">
        <v>0</v>
      </c>
      <c r="P11" s="6">
        <v>0</v>
      </c>
      <c r="Q11" s="6">
        <v>0</v>
      </c>
      <c r="R11" s="6">
        <v>131973.9760674978</v>
      </c>
      <c r="S11" s="7">
        <f t="shared" si="0"/>
        <v>25645043.090962313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203980759.99262601</v>
      </c>
      <c r="J12" s="5">
        <v>76922403.067873001</v>
      </c>
      <c r="K12" s="5">
        <v>29291464.380091</v>
      </c>
      <c r="L12" s="5">
        <v>0</v>
      </c>
      <c r="M12" s="5">
        <v>0</v>
      </c>
      <c r="N12" s="6">
        <v>227950185.49070442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540628812.93129444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213423728.17324466</v>
      </c>
      <c r="J13" s="5">
        <v>52906252.696832001</v>
      </c>
      <c r="K13" s="5">
        <v>18028359.692308001</v>
      </c>
      <c r="L13" s="5">
        <v>0</v>
      </c>
      <c r="M13" s="5">
        <v>0</v>
      </c>
      <c r="N13" s="6">
        <v>137935160.11596245</v>
      </c>
      <c r="O13" s="6">
        <v>0</v>
      </c>
      <c r="P13" s="6">
        <v>0</v>
      </c>
      <c r="Q13" s="6">
        <v>0</v>
      </c>
      <c r="R13" s="6">
        <v>2123029.08</v>
      </c>
      <c r="S13" s="7">
        <f t="shared" si="0"/>
        <v>424416529.75834709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38869261.65374884</v>
      </c>
      <c r="J14" s="5">
        <v>6299472.4072398003</v>
      </c>
      <c r="K14" s="5">
        <v>2870905.1493213</v>
      </c>
      <c r="L14" s="5">
        <v>0</v>
      </c>
      <c r="M14" s="5">
        <v>0</v>
      </c>
      <c r="N14" s="6">
        <v>21721585.12117615</v>
      </c>
      <c r="O14" s="6">
        <v>0</v>
      </c>
      <c r="P14" s="6">
        <v>0</v>
      </c>
      <c r="Q14" s="6">
        <v>0</v>
      </c>
      <c r="R14" s="6">
        <v>449206.55999999994</v>
      </c>
      <c r="S14" s="7">
        <f t="shared" si="0"/>
        <v>70210430.891486093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164002273.52610379</v>
      </c>
      <c r="J15" s="5">
        <v>22898681.773756001</v>
      </c>
      <c r="K15" s="5">
        <v>8027915.2579185003</v>
      </c>
      <c r="L15" s="5">
        <v>0</v>
      </c>
      <c r="M15" s="5">
        <v>0</v>
      </c>
      <c r="N15" s="6">
        <v>71716933.10537979</v>
      </c>
      <c r="O15" s="6">
        <v>0</v>
      </c>
      <c r="P15" s="6">
        <v>0</v>
      </c>
      <c r="Q15" s="6">
        <v>0</v>
      </c>
      <c r="R15" s="6">
        <v>1691856.72</v>
      </c>
      <c r="S15" s="7">
        <f t="shared" si="0"/>
        <v>268337660.38315809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167668743.78400132</v>
      </c>
      <c r="J16" s="5">
        <v>37214464.361991003</v>
      </c>
      <c r="K16" s="5">
        <v>9437038.5791855007</v>
      </c>
      <c r="L16" s="5">
        <v>0</v>
      </c>
      <c r="M16" s="5">
        <v>0</v>
      </c>
      <c r="N16" s="6">
        <v>96905200.809058785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313095466.0548948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91387029.710538059</v>
      </c>
      <c r="J17" s="5">
        <v>19480891.194570001</v>
      </c>
      <c r="K17" s="5">
        <v>5286963.3122172002</v>
      </c>
      <c r="L17" s="5">
        <v>0</v>
      </c>
      <c r="M17" s="5">
        <v>0</v>
      </c>
      <c r="N17" s="6">
        <v>59822303.742682166</v>
      </c>
      <c r="O17" s="6">
        <v>0</v>
      </c>
      <c r="P17" s="6">
        <v>0</v>
      </c>
      <c r="Q17" s="6">
        <v>0</v>
      </c>
      <c r="R17" s="6">
        <v>1019244.4593418158</v>
      </c>
      <c r="S17" s="7">
        <f t="shared" si="0"/>
        <v>176996432.41934925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13058881.837111155</v>
      </c>
      <c r="J18" s="5">
        <v>3597091.7013575002</v>
      </c>
      <c r="K18" s="5">
        <v>820257.20361991005</v>
      </c>
      <c r="L18" s="5">
        <v>0</v>
      </c>
      <c r="M18" s="5">
        <v>0</v>
      </c>
      <c r="N18" s="6">
        <v>10732356.259292306</v>
      </c>
      <c r="O18" s="6">
        <v>0</v>
      </c>
      <c r="P18" s="6">
        <v>0</v>
      </c>
      <c r="Q18" s="6">
        <v>0</v>
      </c>
      <c r="R18" s="6">
        <v>147182.10871838589</v>
      </c>
      <c r="S18" s="7">
        <f t="shared" si="0"/>
        <v>28355769.110099252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5809840.7306766231</v>
      </c>
      <c r="J19" s="5">
        <v>2085316.2895927001</v>
      </c>
      <c r="K19" s="5">
        <v>604428.97737555997</v>
      </c>
      <c r="L19" s="5">
        <v>0</v>
      </c>
      <c r="M19" s="5">
        <v>0</v>
      </c>
      <c r="N19" s="6">
        <v>6203781.0180195644</v>
      </c>
      <c r="O19" s="6">
        <v>0</v>
      </c>
      <c r="P19" s="6">
        <v>0</v>
      </c>
      <c r="Q19" s="6">
        <v>0</v>
      </c>
      <c r="R19" s="6">
        <v>65480.691281614119</v>
      </c>
      <c r="S19" s="7">
        <f t="shared" si="0"/>
        <v>14768847.706946062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105507182.16926983</v>
      </c>
      <c r="J20" s="5">
        <v>18333173.466063</v>
      </c>
      <c r="K20" s="5">
        <v>6741829.9457013002</v>
      </c>
      <c r="L20" s="5">
        <v>0</v>
      </c>
      <c r="M20" s="5">
        <v>0</v>
      </c>
      <c r="N20" s="6">
        <v>52739699.83444231</v>
      </c>
      <c r="O20" s="6">
        <v>0</v>
      </c>
      <c r="P20" s="6">
        <v>0</v>
      </c>
      <c r="Q20" s="6">
        <v>0</v>
      </c>
      <c r="R20" s="6">
        <v>1095095.7001441922</v>
      </c>
      <c r="S20" s="7">
        <f t="shared" si="0"/>
        <v>184416981.11562064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18352049.695987269</v>
      </c>
      <c r="J21" s="5">
        <v>2253268.8687781999</v>
      </c>
      <c r="K21" s="5">
        <v>643381.94570134999</v>
      </c>
      <c r="L21" s="5">
        <v>0</v>
      </c>
      <c r="M21" s="5">
        <v>0</v>
      </c>
      <c r="N21" s="6">
        <v>7613660.3073585499</v>
      </c>
      <c r="O21" s="6">
        <v>0</v>
      </c>
      <c r="P21" s="6">
        <v>0</v>
      </c>
      <c r="Q21" s="6">
        <v>0</v>
      </c>
      <c r="R21" s="6">
        <v>190482.29985580774</v>
      </c>
      <c r="S21" s="7">
        <f t="shared" si="0"/>
        <v>29052843.117681175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12714955.382708896</v>
      </c>
      <c r="J22" s="5">
        <v>2500051.9004525002</v>
      </c>
      <c r="K22" s="5">
        <v>478675.50226245</v>
      </c>
      <c r="L22" s="5">
        <v>0</v>
      </c>
      <c r="M22" s="5">
        <v>0</v>
      </c>
      <c r="N22" s="6">
        <v>8943149.9858705569</v>
      </c>
      <c r="O22" s="6">
        <v>0</v>
      </c>
      <c r="P22" s="6">
        <v>0</v>
      </c>
      <c r="Q22" s="6">
        <v>0</v>
      </c>
      <c r="R22" s="6">
        <v>145755.5848975704</v>
      </c>
      <c r="S22" s="7">
        <f t="shared" si="0"/>
        <v>24782588.356191974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7968955.2134372415</v>
      </c>
      <c r="J23" s="5">
        <v>617348.76018099999</v>
      </c>
      <c r="K23" s="5">
        <v>153931.38461538</v>
      </c>
      <c r="L23" s="5">
        <v>0</v>
      </c>
      <c r="M23" s="5">
        <v>0</v>
      </c>
      <c r="N23" s="6">
        <v>2311580.9052414261</v>
      </c>
      <c r="O23" s="6">
        <v>0</v>
      </c>
      <c r="P23" s="6">
        <v>0</v>
      </c>
      <c r="Q23" s="6">
        <v>0</v>
      </c>
      <c r="R23" s="6">
        <v>126275.17520819989</v>
      </c>
      <c r="S23" s="7">
        <f t="shared" si="0"/>
        <v>11178091.438683247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14175301.763039187</v>
      </c>
      <c r="J24" s="5">
        <v>5496089.9457013998</v>
      </c>
      <c r="K24" s="5">
        <v>1620541.0135747001</v>
      </c>
      <c r="L24" s="5">
        <v>0</v>
      </c>
      <c r="M24" s="5">
        <v>0</v>
      </c>
      <c r="N24" s="6">
        <v>32824790.550538328</v>
      </c>
      <c r="O24" s="6">
        <v>0</v>
      </c>
      <c r="P24" s="6">
        <v>0</v>
      </c>
      <c r="Q24" s="6">
        <v>0</v>
      </c>
      <c r="R24" s="6">
        <v>162496.00076309138</v>
      </c>
      <c r="S24" s="7">
        <f t="shared" si="0"/>
        <v>54279219.273616701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22885308.299620062</v>
      </c>
      <c r="J25" s="5">
        <v>9330689.6108596995</v>
      </c>
      <c r="K25" s="5">
        <v>2219207.0950226001</v>
      </c>
      <c r="L25" s="5">
        <v>0</v>
      </c>
      <c r="M25" s="5">
        <v>0</v>
      </c>
      <c r="N25" s="6">
        <v>19267177.380477887</v>
      </c>
      <c r="O25" s="6">
        <v>0</v>
      </c>
      <c r="P25" s="6">
        <v>0</v>
      </c>
      <c r="Q25" s="6">
        <v>0</v>
      </c>
      <c r="R25" s="6">
        <v>262341.58094715129</v>
      </c>
      <c r="S25" s="7">
        <f t="shared" si="0"/>
        <v>53964723.966927402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18260521.666547354</v>
      </c>
      <c r="J26" s="5">
        <v>4207777.1131221997</v>
      </c>
      <c r="K26" s="5">
        <v>1097613.3122171999</v>
      </c>
      <c r="L26" s="5">
        <v>0</v>
      </c>
      <c r="M26" s="5">
        <v>0</v>
      </c>
      <c r="N26" s="6">
        <v>11953439.200073568</v>
      </c>
      <c r="O26" s="6">
        <v>0</v>
      </c>
      <c r="P26" s="6">
        <v>0</v>
      </c>
      <c r="Q26" s="6">
        <v>0</v>
      </c>
      <c r="R26" s="6">
        <v>209326.17818398695</v>
      </c>
      <c r="S26" s="7">
        <f t="shared" si="0"/>
        <v>35728677.470144309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414439103.33154011</v>
      </c>
      <c r="J27" s="5">
        <v>108494965.14932001</v>
      </c>
      <c r="K27" s="5">
        <v>33097952.027148999</v>
      </c>
      <c r="L27" s="5">
        <v>0</v>
      </c>
      <c r="M27" s="5">
        <v>0</v>
      </c>
      <c r="N27" s="6">
        <v>323637888.48429447</v>
      </c>
      <c r="O27" s="6">
        <v>0</v>
      </c>
      <c r="P27" s="6">
        <v>0</v>
      </c>
      <c r="Q27" s="6">
        <v>0</v>
      </c>
      <c r="R27" s="6">
        <v>5071136.9400000004</v>
      </c>
      <c r="S27" s="7">
        <f t="shared" si="0"/>
        <v>884741045.93230367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19313774.505848899</v>
      </c>
      <c r="J28" s="5">
        <v>5028004.6334841</v>
      </c>
      <c r="K28" s="5">
        <v>1240770.6515837</v>
      </c>
      <c r="L28" s="5">
        <v>0</v>
      </c>
      <c r="M28" s="5">
        <v>0</v>
      </c>
      <c r="N28" s="6">
        <v>13310963.329107432</v>
      </c>
      <c r="O28" s="6">
        <v>0</v>
      </c>
      <c r="P28" s="6">
        <v>0</v>
      </c>
      <c r="Q28" s="6">
        <v>0</v>
      </c>
      <c r="R28" s="6">
        <v>196477.31405167925</v>
      </c>
      <c r="S28" s="7">
        <f t="shared" si="0"/>
        <v>39089990.43407581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44172512.142671503</v>
      </c>
      <c r="J29" s="5">
        <v>10553937.954751</v>
      </c>
      <c r="K29" s="5">
        <v>2748000.0995474998</v>
      </c>
      <c r="L29" s="5">
        <v>0</v>
      </c>
      <c r="M29" s="5">
        <v>0</v>
      </c>
      <c r="N29" s="6">
        <v>23833599.055229083</v>
      </c>
      <c r="O29" s="6">
        <v>0</v>
      </c>
      <c r="P29" s="6">
        <v>0</v>
      </c>
      <c r="Q29" s="6">
        <v>0</v>
      </c>
      <c r="R29" s="6">
        <v>449363.04594832071</v>
      </c>
      <c r="S29" s="7">
        <f t="shared" si="0"/>
        <v>81757412.29814741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74759993.697699487</v>
      </c>
      <c r="J30" s="5">
        <v>21087909.104072999</v>
      </c>
      <c r="K30" s="5">
        <v>5681946.8416290004</v>
      </c>
      <c r="L30" s="5">
        <v>0</v>
      </c>
      <c r="M30" s="5">
        <v>0</v>
      </c>
      <c r="N30" s="6">
        <v>50117952.942144498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152385802.58554599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72326135.206013903</v>
      </c>
      <c r="J31" s="5">
        <v>11547968.660633</v>
      </c>
      <c r="K31" s="5">
        <v>3365080.6968326</v>
      </c>
      <c r="L31" s="5">
        <v>0</v>
      </c>
      <c r="M31" s="5">
        <v>0</v>
      </c>
      <c r="N31" s="6">
        <v>30689775.076589551</v>
      </c>
      <c r="O31" s="6">
        <v>0</v>
      </c>
      <c r="P31" s="6">
        <v>0</v>
      </c>
      <c r="Q31" s="6">
        <v>0</v>
      </c>
      <c r="R31" s="6">
        <v>774090.44757491979</v>
      </c>
      <c r="S31" s="7">
        <f t="shared" si="0"/>
        <v>118703050.08764397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38561951.911240689</v>
      </c>
      <c r="J32" s="5">
        <v>10625866.859727999</v>
      </c>
      <c r="K32" s="5">
        <v>3019825.9638009002</v>
      </c>
      <c r="L32" s="5">
        <v>0</v>
      </c>
      <c r="M32" s="5">
        <v>0</v>
      </c>
      <c r="N32" s="6">
        <v>36894025.589480616</v>
      </c>
      <c r="O32" s="6">
        <v>0</v>
      </c>
      <c r="P32" s="6">
        <v>0</v>
      </c>
      <c r="Q32" s="6">
        <v>0</v>
      </c>
      <c r="R32" s="6">
        <v>412719.94596847729</v>
      </c>
      <c r="S32" s="7">
        <f t="shared" si="0"/>
        <v>89514390.270218685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40714413.862519667</v>
      </c>
      <c r="J33" s="5">
        <v>9922661.9185521007</v>
      </c>
      <c r="K33" s="5">
        <v>3200889.4208145002</v>
      </c>
      <c r="L33" s="5">
        <v>0</v>
      </c>
      <c r="M33" s="5">
        <v>0</v>
      </c>
      <c r="N33" s="6">
        <v>30019843.307351366</v>
      </c>
      <c r="O33" s="6">
        <v>0</v>
      </c>
      <c r="P33" s="6">
        <v>0</v>
      </c>
      <c r="Q33" s="6">
        <v>0</v>
      </c>
      <c r="R33" s="6">
        <v>435757.26478148339</v>
      </c>
      <c r="S33" s="7">
        <f t="shared" si="0"/>
        <v>84293565.774019122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41256009.666095123</v>
      </c>
      <c r="J34" s="5">
        <v>5607637.0226244004</v>
      </c>
      <c r="K34" s="5">
        <v>1384680.8597285</v>
      </c>
      <c r="L34" s="5">
        <v>0</v>
      </c>
      <c r="M34" s="5">
        <v>0</v>
      </c>
      <c r="N34" s="6">
        <v>15242352.569997046</v>
      </c>
      <c r="O34" s="6">
        <v>0</v>
      </c>
      <c r="P34" s="6">
        <v>0</v>
      </c>
      <c r="Q34" s="6">
        <v>0</v>
      </c>
      <c r="R34" s="6">
        <v>441553.84352580929</v>
      </c>
      <c r="S34" s="7">
        <f t="shared" si="0"/>
        <v>63932233.961970881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37861141.662749693</v>
      </c>
      <c r="J35" s="5">
        <v>11141970.941175999</v>
      </c>
      <c r="K35" s="5">
        <v>3808131.9728506999</v>
      </c>
      <c r="L35" s="5">
        <v>0</v>
      </c>
      <c r="M35" s="5">
        <v>0</v>
      </c>
      <c r="N35" s="6">
        <v>30219456.092096087</v>
      </c>
      <c r="O35" s="6">
        <v>0</v>
      </c>
      <c r="P35" s="6">
        <v>0</v>
      </c>
      <c r="Q35" s="6">
        <v>0</v>
      </c>
      <c r="R35" s="6">
        <v>405219.33063248207</v>
      </c>
      <c r="S35" s="7">
        <f t="shared" si="0"/>
        <v>83435919.999504954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34534653.196550578</v>
      </c>
      <c r="J36" s="5">
        <v>5763896.1990951002</v>
      </c>
      <c r="K36" s="5">
        <v>1518184.0452489001</v>
      </c>
      <c r="L36" s="5">
        <v>0</v>
      </c>
      <c r="M36" s="5">
        <v>0</v>
      </c>
      <c r="N36" s="6">
        <v>14997083.27668732</v>
      </c>
      <c r="O36" s="6">
        <v>0</v>
      </c>
      <c r="P36" s="6">
        <v>0</v>
      </c>
      <c r="Q36" s="6">
        <v>0</v>
      </c>
      <c r="R36" s="6">
        <v>369616.66863045143</v>
      </c>
      <c r="S36" s="7">
        <f t="shared" si="0"/>
        <v>57183433.386212349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22259766.938591376</v>
      </c>
      <c r="J37" s="5">
        <v>1968666.0180996</v>
      </c>
      <c r="K37" s="5">
        <v>350791.44796379999</v>
      </c>
      <c r="L37" s="5">
        <v>0</v>
      </c>
      <c r="M37" s="5">
        <v>0</v>
      </c>
      <c r="N37" s="6">
        <v>4724361.4515421707</v>
      </c>
      <c r="O37" s="6">
        <v>0</v>
      </c>
      <c r="P37" s="6">
        <v>0</v>
      </c>
      <c r="Q37" s="6">
        <v>0</v>
      </c>
      <c r="R37" s="6">
        <v>329709.67299318186</v>
      </c>
      <c r="S37" s="7">
        <f t="shared" si="0"/>
        <v>29633295.529190131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28921397.260714889</v>
      </c>
      <c r="J38" s="5">
        <v>6603758.7873302</v>
      </c>
      <c r="K38" s="5">
        <v>2058959.6651584001</v>
      </c>
      <c r="L38" s="5">
        <v>0</v>
      </c>
      <c r="M38" s="5">
        <v>0</v>
      </c>
      <c r="N38" s="6">
        <v>17344978.29194079</v>
      </c>
      <c r="O38" s="6">
        <v>0</v>
      </c>
      <c r="P38" s="6">
        <v>0</v>
      </c>
      <c r="Q38" s="6">
        <v>0</v>
      </c>
      <c r="R38" s="6">
        <v>309539.24589319556</v>
      </c>
      <c r="S38" s="7">
        <f t="shared" si="0"/>
        <v>55238633.251037478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237473239.51065305</v>
      </c>
      <c r="J39" s="5">
        <v>52865510.651583999</v>
      </c>
      <c r="K39" s="5">
        <v>12199005.022624001</v>
      </c>
      <c r="L39" s="5">
        <v>0</v>
      </c>
      <c r="M39" s="5">
        <v>0</v>
      </c>
      <c r="N39" s="6">
        <v>166362069.91946644</v>
      </c>
      <c r="O39" s="6">
        <v>0</v>
      </c>
      <c r="P39" s="6">
        <v>0</v>
      </c>
      <c r="Q39" s="6">
        <v>0</v>
      </c>
      <c r="R39" s="6">
        <v>2033724.5999999999</v>
      </c>
      <c r="S39" s="7">
        <f t="shared" si="0"/>
        <v>470933549.70432752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19793740.276749648</v>
      </c>
      <c r="J40" s="5">
        <v>1232422.4977376</v>
      </c>
      <c r="K40" s="5">
        <v>226594.58823528999</v>
      </c>
      <c r="L40" s="5">
        <v>0</v>
      </c>
      <c r="M40" s="5">
        <v>0</v>
      </c>
      <c r="N40" s="6">
        <v>15523947.138129242</v>
      </c>
      <c r="O40" s="6">
        <v>0</v>
      </c>
      <c r="P40" s="6">
        <v>0</v>
      </c>
      <c r="Q40" s="6">
        <v>0</v>
      </c>
      <c r="R40" s="6">
        <v>271360.26</v>
      </c>
      <c r="S40" s="7">
        <f t="shared" si="0"/>
        <v>37048064.760851778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92976446.767009974</v>
      </c>
      <c r="J41" s="5">
        <v>26848599.99095</v>
      </c>
      <c r="K41" s="5">
        <v>8766173.4298643004</v>
      </c>
      <c r="L41" s="5">
        <v>0</v>
      </c>
      <c r="M41" s="5">
        <v>0</v>
      </c>
      <c r="N41" s="6">
        <v>70980908.867110848</v>
      </c>
      <c r="O41" s="6">
        <v>0</v>
      </c>
      <c r="P41" s="6">
        <v>0</v>
      </c>
      <c r="Q41" s="6">
        <v>0</v>
      </c>
      <c r="R41" s="6">
        <v>957285.72</v>
      </c>
      <c r="S41" s="7">
        <f t="shared" si="0"/>
        <v>200529414.77493513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229049197.71901247</v>
      </c>
      <c r="J42" s="5">
        <v>70613930.814480007</v>
      </c>
      <c r="K42" s="5">
        <v>21927126.343892001</v>
      </c>
      <c r="L42" s="5">
        <v>0</v>
      </c>
      <c r="M42" s="5">
        <v>0</v>
      </c>
      <c r="N42" s="6">
        <v>156246314.38005507</v>
      </c>
      <c r="O42" s="6">
        <v>0</v>
      </c>
      <c r="P42" s="6">
        <v>0</v>
      </c>
      <c r="Q42" s="6">
        <v>0</v>
      </c>
      <c r="R42" s="6">
        <v>2036437.74</v>
      </c>
      <c r="S42" s="7">
        <f t="shared" si="0"/>
        <v>479873006.9974395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211700198.92600703</v>
      </c>
      <c r="J43" s="5">
        <v>48963868.108597003</v>
      </c>
      <c r="K43" s="5">
        <v>12204786.633484</v>
      </c>
      <c r="L43" s="5">
        <v>0</v>
      </c>
      <c r="M43" s="5">
        <v>0</v>
      </c>
      <c r="N43" s="6">
        <v>142553762.03380963</v>
      </c>
      <c r="O43" s="6">
        <v>0</v>
      </c>
      <c r="P43" s="6">
        <v>0</v>
      </c>
      <c r="Q43" s="6">
        <v>0</v>
      </c>
      <c r="R43" s="6">
        <v>2093886.54</v>
      </c>
      <c r="S43" s="7">
        <f t="shared" si="0"/>
        <v>417516502.24189764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287452982.3939904</v>
      </c>
      <c r="J44" s="5">
        <v>58462963.846153997</v>
      </c>
      <c r="K44" s="5">
        <v>19978430.995475002</v>
      </c>
      <c r="L44" s="5">
        <v>0</v>
      </c>
      <c r="M44" s="5">
        <v>0</v>
      </c>
      <c r="N44" s="6">
        <v>175706979.85438517</v>
      </c>
      <c r="O44" s="6">
        <v>0</v>
      </c>
      <c r="P44" s="6">
        <v>0</v>
      </c>
      <c r="Q44" s="6">
        <v>0</v>
      </c>
      <c r="R44" s="6">
        <v>3319525.2600000002</v>
      </c>
      <c r="S44" s="7">
        <f t="shared" si="0"/>
        <v>544920882.35000455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143397988.86883014</v>
      </c>
      <c r="J45" s="5">
        <v>29522340.452489</v>
      </c>
      <c r="K45" s="5">
        <v>13145031.113121999</v>
      </c>
      <c r="L45" s="5">
        <v>0</v>
      </c>
      <c r="M45" s="5">
        <v>0</v>
      </c>
      <c r="N45" s="6">
        <v>84442401.98299408</v>
      </c>
      <c r="O45" s="6">
        <v>0</v>
      </c>
      <c r="P45" s="6">
        <v>0</v>
      </c>
      <c r="Q45" s="6">
        <v>0</v>
      </c>
      <c r="R45" s="6">
        <v>1781007.48</v>
      </c>
      <c r="S45" s="7">
        <f t="shared" si="0"/>
        <v>272288769.89743519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225336957.90713826</v>
      </c>
      <c r="J46" s="5">
        <v>61582121.900452003</v>
      </c>
      <c r="K46" s="5">
        <v>17945333.945700999</v>
      </c>
      <c r="L46" s="5">
        <v>0</v>
      </c>
      <c r="M46" s="5">
        <v>0</v>
      </c>
      <c r="N46" s="6">
        <v>179957750.71707755</v>
      </c>
      <c r="O46" s="6">
        <v>0</v>
      </c>
      <c r="P46" s="6">
        <v>0</v>
      </c>
      <c r="Q46" s="6">
        <v>0</v>
      </c>
      <c r="R46" s="6">
        <v>2195810.9745858149</v>
      </c>
      <c r="S46" s="7">
        <f t="shared" si="0"/>
        <v>487017975.44495463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29309203.747359678</v>
      </c>
      <c r="J47" s="5">
        <v>5835163.4298643004</v>
      </c>
      <c r="K47" s="5">
        <v>2126486.8144796002</v>
      </c>
      <c r="L47" s="5">
        <v>0</v>
      </c>
      <c r="M47" s="5">
        <v>0</v>
      </c>
      <c r="N47" s="6">
        <v>17007652.519214448</v>
      </c>
      <c r="O47" s="6">
        <v>0</v>
      </c>
      <c r="P47" s="6">
        <v>0</v>
      </c>
      <c r="Q47" s="6">
        <v>0</v>
      </c>
      <c r="R47" s="6">
        <v>285605.48541418533</v>
      </c>
      <c r="S47" s="7">
        <f t="shared" si="0"/>
        <v>54564111.996332206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608716494.53303647</v>
      </c>
      <c r="J48" s="5">
        <v>127769921.85519999</v>
      </c>
      <c r="K48" s="5">
        <v>44081956.416289002</v>
      </c>
      <c r="L48" s="5">
        <v>0</v>
      </c>
      <c r="M48" s="5">
        <v>0</v>
      </c>
      <c r="N48" s="6">
        <v>496520610.1565727</v>
      </c>
      <c r="O48" s="6">
        <v>0</v>
      </c>
      <c r="P48" s="6">
        <v>0</v>
      </c>
      <c r="Q48" s="6">
        <v>0</v>
      </c>
      <c r="R48" s="6">
        <v>6058492.3799999999</v>
      </c>
      <c r="S48" s="7">
        <f t="shared" si="0"/>
        <v>1283147475.3410983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37970534.812125057</v>
      </c>
      <c r="J49" s="5">
        <v>8709088.2352940999</v>
      </c>
      <c r="K49" s="5">
        <v>3838065.3665159</v>
      </c>
      <c r="L49" s="5">
        <v>0</v>
      </c>
      <c r="M49" s="5">
        <v>0</v>
      </c>
      <c r="N49" s="6">
        <v>21964755.046764664</v>
      </c>
      <c r="O49" s="6">
        <v>0</v>
      </c>
      <c r="P49" s="6">
        <v>0</v>
      </c>
      <c r="Q49" s="6">
        <v>0</v>
      </c>
      <c r="R49" s="6">
        <v>336138.30000000005</v>
      </c>
      <c r="S49" s="7">
        <f t="shared" si="0"/>
        <v>72818581.760699719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131746609.64564511</v>
      </c>
      <c r="J50" s="5">
        <v>26868635.167420998</v>
      </c>
      <c r="K50" s="5">
        <v>8501240.6787330005</v>
      </c>
      <c r="L50" s="5">
        <v>0</v>
      </c>
      <c r="M50" s="5">
        <v>0</v>
      </c>
      <c r="N50" s="6">
        <v>76784355.367634833</v>
      </c>
      <c r="O50" s="6">
        <v>0</v>
      </c>
      <c r="P50" s="6">
        <v>0</v>
      </c>
      <c r="Q50" s="6">
        <v>0</v>
      </c>
      <c r="R50" s="6">
        <v>1196899.7399999998</v>
      </c>
      <c r="S50" s="7">
        <f t="shared" si="0"/>
        <v>245097740.59943396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63090245.019860446</v>
      </c>
      <c r="J51" s="5">
        <v>14892053.21267</v>
      </c>
      <c r="K51" s="5">
        <v>6450673.5837104004</v>
      </c>
      <c r="L51" s="5">
        <v>0</v>
      </c>
      <c r="M51" s="5">
        <v>0</v>
      </c>
      <c r="N51" s="6">
        <v>36749935.453731313</v>
      </c>
      <c r="O51" s="6">
        <v>0</v>
      </c>
      <c r="P51" s="6">
        <v>0</v>
      </c>
      <c r="Q51" s="6">
        <v>0</v>
      </c>
      <c r="R51" s="6">
        <v>632075.40000000014</v>
      </c>
      <c r="S51" s="7">
        <f t="shared" si="0"/>
        <v>121814982.66997217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71801692.384906888</v>
      </c>
      <c r="J52" s="5">
        <v>22591517.891403001</v>
      </c>
      <c r="K52" s="5">
        <v>9473386.0361991003</v>
      </c>
      <c r="L52" s="5">
        <v>0</v>
      </c>
      <c r="M52" s="5">
        <v>0</v>
      </c>
      <c r="N52" s="6">
        <v>71176622.178718448</v>
      </c>
      <c r="O52" s="6">
        <v>0</v>
      </c>
      <c r="P52" s="6">
        <v>0</v>
      </c>
      <c r="Q52" s="6">
        <v>0</v>
      </c>
      <c r="R52" s="6">
        <v>745239.13400977594</v>
      </c>
      <c r="S52" s="7">
        <f t="shared" si="0"/>
        <v>175788457.62523723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56198619.630581394</v>
      </c>
      <c r="J53" s="5">
        <v>9569504.3891403005</v>
      </c>
      <c r="K53" s="5">
        <v>4660300</v>
      </c>
      <c r="L53" s="5">
        <v>0</v>
      </c>
      <c r="M53" s="5">
        <v>0</v>
      </c>
      <c r="N53" s="6">
        <v>27430425.680311792</v>
      </c>
      <c r="O53" s="6">
        <v>0</v>
      </c>
      <c r="P53" s="6">
        <v>0</v>
      </c>
      <c r="Q53" s="6">
        <v>0</v>
      </c>
      <c r="R53" s="6">
        <v>583292.80599022412</v>
      </c>
      <c r="S53" s="7">
        <f t="shared" si="0"/>
        <v>98442142.506023705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19985179.781115312</v>
      </c>
      <c r="J54" s="5">
        <v>2273713.8461537999</v>
      </c>
      <c r="K54" s="5">
        <v>1009256.3167421001</v>
      </c>
      <c r="L54" s="5">
        <v>0</v>
      </c>
      <c r="M54" s="5">
        <v>0</v>
      </c>
      <c r="N54" s="6">
        <v>8129020.6372688636</v>
      </c>
      <c r="O54" s="6">
        <v>0</v>
      </c>
      <c r="P54" s="6">
        <v>0</v>
      </c>
      <c r="Q54" s="6">
        <v>0</v>
      </c>
      <c r="R54" s="6">
        <v>244489.88086971073</v>
      </c>
      <c r="S54" s="7">
        <f t="shared" si="0"/>
        <v>31641660.462149784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58569567.923287846</v>
      </c>
      <c r="J55" s="5">
        <v>6603375.9819005001</v>
      </c>
      <c r="K55" s="5">
        <v>2360969.4208145002</v>
      </c>
      <c r="L55" s="5">
        <v>0</v>
      </c>
      <c r="M55" s="5">
        <v>0</v>
      </c>
      <c r="N55" s="6">
        <v>31799639.662271716</v>
      </c>
      <c r="O55" s="6">
        <v>0</v>
      </c>
      <c r="P55" s="6">
        <v>0</v>
      </c>
      <c r="Q55" s="6">
        <v>0</v>
      </c>
      <c r="R55" s="6">
        <v>716514.27913028956</v>
      </c>
      <c r="S55" s="7">
        <f t="shared" si="0"/>
        <v>100050067.26740487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60909160.837441839</v>
      </c>
      <c r="J56" s="5">
        <v>20707922.751131002</v>
      </c>
      <c r="K56" s="5">
        <v>9019457.8552036006</v>
      </c>
      <c r="L56" s="5">
        <v>0</v>
      </c>
      <c r="M56" s="5">
        <v>0</v>
      </c>
      <c r="N56" s="6">
        <v>58407478.829163909</v>
      </c>
      <c r="O56" s="6">
        <v>0</v>
      </c>
      <c r="P56" s="6">
        <v>0</v>
      </c>
      <c r="Q56" s="6">
        <v>0</v>
      </c>
      <c r="R56" s="6">
        <v>569736.96812782891</v>
      </c>
      <c r="S56" s="7">
        <f t="shared" si="0"/>
        <v>149613757.24106815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124430654.67404073</v>
      </c>
      <c r="J57" s="5">
        <v>30068160.018100001</v>
      </c>
      <c r="K57" s="5">
        <v>14112092.090498</v>
      </c>
      <c r="L57" s="5">
        <v>0</v>
      </c>
      <c r="M57" s="5">
        <v>0</v>
      </c>
      <c r="N57" s="6">
        <v>87002933.46679467</v>
      </c>
      <c r="O57" s="6">
        <v>0</v>
      </c>
      <c r="P57" s="6">
        <v>0</v>
      </c>
      <c r="Q57" s="6">
        <v>0</v>
      </c>
      <c r="R57" s="6">
        <v>1163909.3850816921</v>
      </c>
      <c r="S57" s="7">
        <f t="shared" si="0"/>
        <v>256777749.63451508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117546274.95206721</v>
      </c>
      <c r="J58" s="5">
        <v>39744013.294118002</v>
      </c>
      <c r="K58" s="5">
        <v>12648062.217195</v>
      </c>
      <c r="L58" s="5">
        <v>0</v>
      </c>
      <c r="M58" s="5">
        <v>0</v>
      </c>
      <c r="N58" s="6">
        <v>115772724.14124717</v>
      </c>
      <c r="O58" s="6">
        <v>0</v>
      </c>
      <c r="P58" s="6">
        <v>0</v>
      </c>
      <c r="Q58" s="6">
        <v>0</v>
      </c>
      <c r="R58" s="6">
        <v>1099513.7247851084</v>
      </c>
      <c r="S58" s="7">
        <f t="shared" si="0"/>
        <v>286810588.32941246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53403081.310800537</v>
      </c>
      <c r="J59" s="5">
        <v>6941380.6334843002</v>
      </c>
      <c r="K59" s="5">
        <v>3586317.8099548002</v>
      </c>
      <c r="L59" s="5">
        <v>0</v>
      </c>
      <c r="M59" s="5">
        <v>0</v>
      </c>
      <c r="N59" s="6">
        <v>26442276.517186996</v>
      </c>
      <c r="O59" s="6">
        <v>0</v>
      </c>
      <c r="P59" s="6">
        <v>0</v>
      </c>
      <c r="Q59" s="6">
        <v>0</v>
      </c>
      <c r="R59" s="6">
        <v>499526.00259756402</v>
      </c>
      <c r="S59" s="7">
        <f t="shared" si="0"/>
        <v>90872582.274024203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90038566.581396744</v>
      </c>
      <c r="J60" s="5">
        <v>16372592.036199</v>
      </c>
      <c r="K60" s="5">
        <v>7866004.1357466001</v>
      </c>
      <c r="L60" s="5">
        <v>0</v>
      </c>
      <c r="M60" s="5">
        <v>0</v>
      </c>
      <c r="N60" s="6">
        <v>52559424.789267257</v>
      </c>
      <c r="O60" s="6">
        <v>0</v>
      </c>
      <c r="P60" s="6">
        <v>0</v>
      </c>
      <c r="Q60" s="6">
        <v>0</v>
      </c>
      <c r="R60" s="6">
        <v>956393.51944352512</v>
      </c>
      <c r="S60" s="7">
        <f t="shared" si="0"/>
        <v>167792981.06205311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24911846.782513715</v>
      </c>
      <c r="J61" s="5">
        <v>4741469.0859728996</v>
      </c>
      <c r="K61" s="5">
        <v>3645374.0995474998</v>
      </c>
      <c r="L61" s="5">
        <v>0</v>
      </c>
      <c r="M61" s="5">
        <v>0</v>
      </c>
      <c r="N61" s="6">
        <v>14593296.066757059</v>
      </c>
      <c r="O61" s="6">
        <v>0</v>
      </c>
      <c r="P61" s="6">
        <v>0</v>
      </c>
      <c r="Q61" s="6">
        <v>0</v>
      </c>
      <c r="R61" s="6">
        <v>233022.41996428202</v>
      </c>
      <c r="S61" s="7">
        <f t="shared" si="0"/>
        <v>48125008.454755455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108687253.00128141</v>
      </c>
      <c r="J62" s="5">
        <v>31008262.488688</v>
      </c>
      <c r="K62" s="5">
        <v>12609437.393665001</v>
      </c>
      <c r="L62" s="5">
        <v>0</v>
      </c>
      <c r="M62" s="5">
        <v>0</v>
      </c>
      <c r="N62" s="6">
        <v>96820822.18854095</v>
      </c>
      <c r="O62" s="6">
        <v>0</v>
      </c>
      <c r="P62" s="6">
        <v>0</v>
      </c>
      <c r="Q62" s="6">
        <v>0</v>
      </c>
      <c r="R62" s="6">
        <v>1097503.8990687593</v>
      </c>
      <c r="S62" s="7">
        <f t="shared" si="0"/>
        <v>250223278.9712441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114556003.72319528</v>
      </c>
      <c r="J63" s="5">
        <v>26037353.936652001</v>
      </c>
      <c r="K63" s="5">
        <v>8249601.8642533999</v>
      </c>
      <c r="L63" s="5">
        <v>0</v>
      </c>
      <c r="M63" s="5">
        <v>0</v>
      </c>
      <c r="N63" s="6">
        <v>68389976.627939194</v>
      </c>
      <c r="O63" s="6">
        <v>0</v>
      </c>
      <c r="P63" s="6">
        <v>0</v>
      </c>
      <c r="Q63" s="6">
        <v>0</v>
      </c>
      <c r="R63" s="6">
        <v>1156765.4649111412</v>
      </c>
      <c r="S63" s="7">
        <f t="shared" si="0"/>
        <v>218389701.61695102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118428816.17278475</v>
      </c>
      <c r="J64" s="5">
        <v>26077703.402715001</v>
      </c>
      <c r="K64" s="5">
        <v>10032622.696833</v>
      </c>
      <c r="L64" s="5">
        <v>0</v>
      </c>
      <c r="M64" s="5">
        <v>0</v>
      </c>
      <c r="N64" s="6">
        <v>84412523.067946538</v>
      </c>
      <c r="O64" s="6">
        <v>0</v>
      </c>
      <c r="P64" s="6">
        <v>0</v>
      </c>
      <c r="Q64" s="6">
        <v>0</v>
      </c>
      <c r="R64" s="6">
        <v>1198214.727113886</v>
      </c>
      <c r="S64" s="7">
        <f t="shared" si="0"/>
        <v>240149880.06739315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98876763.375445664</v>
      </c>
      <c r="J65" s="5">
        <v>24188379.402715001</v>
      </c>
      <c r="K65" s="5">
        <v>9796165.9909502007</v>
      </c>
      <c r="L65" s="5">
        <v>0</v>
      </c>
      <c r="M65" s="5">
        <v>0</v>
      </c>
      <c r="N65" s="6">
        <v>72998667.666900009</v>
      </c>
      <c r="O65" s="6">
        <v>0</v>
      </c>
      <c r="P65" s="6">
        <v>0</v>
      </c>
      <c r="Q65" s="6">
        <v>0</v>
      </c>
      <c r="R65" s="6">
        <v>998439.37844828295</v>
      </c>
      <c r="S65" s="7">
        <f t="shared" si="0"/>
        <v>206858415.81445915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88648485.519809708</v>
      </c>
      <c r="J66" s="5">
        <v>21161281.638009001</v>
      </c>
      <c r="K66" s="5">
        <v>12675184.488688</v>
      </c>
      <c r="L66" s="5">
        <v>0</v>
      </c>
      <c r="M66" s="5">
        <v>0</v>
      </c>
      <c r="N66" s="6">
        <v>64688248.057346426</v>
      </c>
      <c r="O66" s="6">
        <v>0</v>
      </c>
      <c r="P66" s="6">
        <v>0</v>
      </c>
      <c r="Q66" s="6">
        <v>0</v>
      </c>
      <c r="R66" s="6">
        <v>895156.10909206187</v>
      </c>
      <c r="S66" s="7">
        <f t="shared" si="0"/>
        <v>188068355.81294519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54198450.240992554</v>
      </c>
      <c r="J67" s="5">
        <v>13349165.656109</v>
      </c>
      <c r="K67" s="5">
        <v>4924385.0226244004</v>
      </c>
      <c r="L67" s="5">
        <v>0</v>
      </c>
      <c r="M67" s="5">
        <v>0</v>
      </c>
      <c r="N67" s="6">
        <v>35747441.240177542</v>
      </c>
      <c r="O67" s="6">
        <v>0</v>
      </c>
      <c r="P67" s="6">
        <v>0</v>
      </c>
      <c r="Q67" s="6">
        <v>0</v>
      </c>
      <c r="R67" s="6">
        <v>547285.98635455582</v>
      </c>
      <c r="S67" s="7">
        <f t="shared" si="0"/>
        <v>108766728.14625806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71060263.336355835</v>
      </c>
      <c r="J68" s="5">
        <v>20200182.705882002</v>
      </c>
      <c r="K68" s="5">
        <v>10142461.484162999</v>
      </c>
      <c r="L68" s="5">
        <v>0</v>
      </c>
      <c r="M68" s="5">
        <v>0</v>
      </c>
      <c r="N68" s="6">
        <v>70246036.697259814</v>
      </c>
      <c r="O68" s="6">
        <v>0</v>
      </c>
      <c r="P68" s="6">
        <v>0</v>
      </c>
      <c r="Q68" s="6">
        <v>0</v>
      </c>
      <c r="R68" s="6">
        <v>717553.47501131368</v>
      </c>
      <c r="S68" s="7">
        <f t="shared" si="0"/>
        <v>172366497.69867197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78321666.433215946</v>
      </c>
      <c r="J69" s="5">
        <v>16254208.723982001</v>
      </c>
      <c r="K69" s="5">
        <v>7832043.9185520001</v>
      </c>
      <c r="L69" s="5">
        <v>0</v>
      </c>
      <c r="M69" s="5">
        <v>0</v>
      </c>
      <c r="N69" s="6">
        <v>52049512.914776281</v>
      </c>
      <c r="O69" s="6">
        <v>0</v>
      </c>
      <c r="P69" s="6">
        <v>0</v>
      </c>
      <c r="Q69" s="6">
        <v>0</v>
      </c>
      <c r="R69" s="6">
        <v>816165.72</v>
      </c>
      <c r="S69" s="7">
        <f t="shared" si="0"/>
        <v>155273597.71052623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52017801.782142036</v>
      </c>
      <c r="J70" s="5">
        <v>15927898.78733</v>
      </c>
      <c r="K70" s="5">
        <v>6285164.2081447998</v>
      </c>
      <c r="L70" s="5">
        <v>0</v>
      </c>
      <c r="M70" s="5">
        <v>0</v>
      </c>
      <c r="N70" s="6">
        <v>40921077.43049603</v>
      </c>
      <c r="O70" s="6">
        <v>0</v>
      </c>
      <c r="P70" s="6">
        <v>0</v>
      </c>
      <c r="Q70" s="6">
        <v>0</v>
      </c>
      <c r="R70" s="6">
        <v>540000</v>
      </c>
      <c r="S70" s="7">
        <f t="shared" si="0"/>
        <v>115691942.20811287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372095034.16616142</v>
      </c>
      <c r="J71" s="5">
        <v>81414577.185519993</v>
      </c>
      <c r="K71" s="5">
        <v>27582430.316741999</v>
      </c>
      <c r="L71" s="5">
        <v>0</v>
      </c>
      <c r="M71" s="5">
        <v>0</v>
      </c>
      <c r="N71" s="6">
        <v>212181498.4622587</v>
      </c>
      <c r="O71" s="6">
        <v>0</v>
      </c>
      <c r="P71" s="6">
        <v>0</v>
      </c>
      <c r="Q71" s="6">
        <v>0</v>
      </c>
      <c r="R71" s="6">
        <v>3968047.98</v>
      </c>
      <c r="S71" s="7">
        <f t="shared" si="0"/>
        <v>697241588.11068213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355269105.00798893</v>
      </c>
      <c r="J72" s="5">
        <v>81479073.303167999</v>
      </c>
      <c r="K72" s="5">
        <v>25973269.99095</v>
      </c>
      <c r="L72" s="5">
        <v>0</v>
      </c>
      <c r="M72" s="5">
        <v>0</v>
      </c>
      <c r="N72" s="6">
        <v>246152813.73364562</v>
      </c>
      <c r="O72" s="6">
        <v>0</v>
      </c>
      <c r="P72" s="6">
        <v>0</v>
      </c>
      <c r="Q72" s="6">
        <v>0</v>
      </c>
      <c r="R72" s="6">
        <v>3478028.9399999995</v>
      </c>
      <c r="S72" s="7">
        <f t="shared" si="0"/>
        <v>712352290.97575259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235874991.9472568</v>
      </c>
      <c r="J73" s="5">
        <v>59043108.334841996</v>
      </c>
      <c r="K73" s="5">
        <v>19325405.746606</v>
      </c>
      <c r="L73" s="5">
        <v>0</v>
      </c>
      <c r="M73" s="5">
        <v>0</v>
      </c>
      <c r="N73" s="6">
        <v>224383175.7173247</v>
      </c>
      <c r="O73" s="6">
        <v>0</v>
      </c>
      <c r="P73" s="6">
        <v>0</v>
      </c>
      <c r="Q73" s="6">
        <v>0</v>
      </c>
      <c r="R73" s="6">
        <v>2026691.46</v>
      </c>
      <c r="S73" s="7">
        <f t="shared" ref="S73:S136" si="1">+SUM(G73:R73)</f>
        <v>540653373.20602953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971035153.18007708</v>
      </c>
      <c r="J74" s="5">
        <v>256161630.62443</v>
      </c>
      <c r="K74" s="5">
        <v>61221597.855204001</v>
      </c>
      <c r="L74" s="5">
        <v>0</v>
      </c>
      <c r="M74" s="5">
        <v>0</v>
      </c>
      <c r="N74" s="6">
        <v>592308146.82024467</v>
      </c>
      <c r="O74" s="6">
        <v>0</v>
      </c>
      <c r="P74" s="6">
        <v>0</v>
      </c>
      <c r="Q74" s="6">
        <v>0</v>
      </c>
      <c r="R74" s="6">
        <v>9546007.6799999997</v>
      </c>
      <c r="S74" s="7">
        <f t="shared" si="1"/>
        <v>1890272536.1599557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59296358.215418801</v>
      </c>
      <c r="J75" s="5">
        <v>15312209.303167</v>
      </c>
      <c r="K75" s="5">
        <v>7048692.2171945004</v>
      </c>
      <c r="L75" s="5">
        <v>0</v>
      </c>
      <c r="M75" s="5">
        <v>0</v>
      </c>
      <c r="N75" s="6">
        <v>42203453.140896514</v>
      </c>
      <c r="O75" s="6">
        <v>0</v>
      </c>
      <c r="P75" s="6">
        <v>0</v>
      </c>
      <c r="Q75" s="6">
        <v>0</v>
      </c>
      <c r="R75" s="6">
        <v>479094.84</v>
      </c>
      <c r="S75" s="7">
        <f t="shared" si="1"/>
        <v>124339807.71667682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165549332.30836722</v>
      </c>
      <c r="J76" s="5">
        <v>24586042.090498</v>
      </c>
      <c r="K76" s="5">
        <v>10377172.914027</v>
      </c>
      <c r="L76" s="5">
        <v>0</v>
      </c>
      <c r="M76" s="5">
        <v>0</v>
      </c>
      <c r="N76" s="6">
        <v>73442074.765630931</v>
      </c>
      <c r="O76" s="6">
        <v>0</v>
      </c>
      <c r="P76" s="6">
        <v>0</v>
      </c>
      <c r="Q76" s="6">
        <v>0</v>
      </c>
      <c r="R76" s="6">
        <v>1795249.26</v>
      </c>
      <c r="S76" s="7">
        <f t="shared" si="1"/>
        <v>275749871.33852315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82979435.036643833</v>
      </c>
      <c r="J77" s="5">
        <v>18149096.162896</v>
      </c>
      <c r="K77" s="5">
        <v>4565619.0950226001</v>
      </c>
      <c r="L77" s="5">
        <v>0</v>
      </c>
      <c r="M77" s="5">
        <v>0</v>
      </c>
      <c r="N77" s="6">
        <v>48008909.458748847</v>
      </c>
      <c r="O77" s="6">
        <v>0</v>
      </c>
      <c r="P77" s="6">
        <v>0</v>
      </c>
      <c r="Q77" s="6">
        <v>0</v>
      </c>
      <c r="R77" s="6">
        <v>972202.32000000007</v>
      </c>
      <c r="S77" s="7">
        <f t="shared" si="1"/>
        <v>154675262.07331127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68817451.982552454</v>
      </c>
      <c r="J78" s="5">
        <v>19164622.090498</v>
      </c>
      <c r="K78" s="5">
        <v>5825699.6018099003</v>
      </c>
      <c r="L78" s="5">
        <v>0</v>
      </c>
      <c r="M78" s="5">
        <v>0</v>
      </c>
      <c r="N78" s="6">
        <v>46673994.689359993</v>
      </c>
      <c r="O78" s="6">
        <v>0</v>
      </c>
      <c r="P78" s="6">
        <v>0</v>
      </c>
      <c r="Q78" s="6">
        <v>0</v>
      </c>
      <c r="R78" s="6">
        <v>633010.31999999995</v>
      </c>
      <c r="S78" s="7">
        <f t="shared" si="1"/>
        <v>141114778.68422034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150295295.41358289</v>
      </c>
      <c r="J79" s="5">
        <v>46269219.981900997</v>
      </c>
      <c r="K79" s="5">
        <v>12611205.954751</v>
      </c>
      <c r="L79" s="5">
        <v>0</v>
      </c>
      <c r="M79" s="5">
        <v>0</v>
      </c>
      <c r="N79" s="6">
        <v>143170924.0222311</v>
      </c>
      <c r="O79" s="6">
        <v>0</v>
      </c>
      <c r="P79" s="6">
        <v>0</v>
      </c>
      <c r="Q79" s="6">
        <v>0</v>
      </c>
      <c r="R79" s="6">
        <v>2037451.32</v>
      </c>
      <c r="S79" s="7">
        <f t="shared" si="1"/>
        <v>354384096.69246596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45858786.335510753</v>
      </c>
      <c r="J80" s="5">
        <v>10097838.588235</v>
      </c>
      <c r="K80" s="5">
        <v>2481956.2262443998</v>
      </c>
      <c r="L80" s="5">
        <v>0</v>
      </c>
      <c r="M80" s="5">
        <v>0</v>
      </c>
      <c r="N80" s="6">
        <v>29934236.360398117</v>
      </c>
      <c r="O80" s="6">
        <v>0</v>
      </c>
      <c r="P80" s="6">
        <v>0</v>
      </c>
      <c r="Q80" s="6">
        <v>0</v>
      </c>
      <c r="R80" s="6">
        <v>502758.98941385024</v>
      </c>
      <c r="S80" s="7">
        <f t="shared" si="1"/>
        <v>88875576.499802127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110068349.31865308</v>
      </c>
      <c r="J81" s="5">
        <v>22685169.981901001</v>
      </c>
      <c r="K81" s="5">
        <v>7132816.8416290004</v>
      </c>
      <c r="L81" s="5">
        <v>0</v>
      </c>
      <c r="M81" s="5">
        <v>0</v>
      </c>
      <c r="N81" s="6">
        <v>72307916.975770727</v>
      </c>
      <c r="O81" s="6">
        <v>0</v>
      </c>
      <c r="P81" s="6">
        <v>0</v>
      </c>
      <c r="Q81" s="6">
        <v>0</v>
      </c>
      <c r="R81" s="6">
        <v>1206701.1905861497</v>
      </c>
      <c r="S81" s="7">
        <f t="shared" si="1"/>
        <v>213400954.30853999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147894012.93567258</v>
      </c>
      <c r="J82" s="5">
        <v>35557586.904977001</v>
      </c>
      <c r="K82" s="5">
        <v>8869039.8099546991</v>
      </c>
      <c r="L82" s="5">
        <v>0</v>
      </c>
      <c r="M82" s="5">
        <v>0</v>
      </c>
      <c r="N82" s="6">
        <v>99787448.63702932</v>
      </c>
      <c r="O82" s="6">
        <v>0</v>
      </c>
      <c r="P82" s="6">
        <v>0</v>
      </c>
      <c r="Q82" s="6">
        <v>0</v>
      </c>
      <c r="R82" s="6">
        <v>1394712</v>
      </c>
      <c r="S82" s="7">
        <f t="shared" si="1"/>
        <v>293502800.2876336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462435629.22176933</v>
      </c>
      <c r="J83" s="5">
        <v>58372654.696833</v>
      </c>
      <c r="K83" s="5">
        <v>25640836.950226001</v>
      </c>
      <c r="L83" s="5">
        <v>0</v>
      </c>
      <c r="M83" s="5">
        <v>0</v>
      </c>
      <c r="N83" s="6">
        <v>193287460.29801983</v>
      </c>
      <c r="O83" s="6">
        <v>0</v>
      </c>
      <c r="P83" s="6">
        <v>0</v>
      </c>
      <c r="Q83" s="6">
        <v>0</v>
      </c>
      <c r="R83" s="6">
        <v>4921086.42</v>
      </c>
      <c r="S83" s="7">
        <f t="shared" si="1"/>
        <v>744657667.58684814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222472809.35079387</v>
      </c>
      <c r="J84" s="5">
        <v>53118182.841628999</v>
      </c>
      <c r="K84" s="5">
        <v>17022296.135747001</v>
      </c>
      <c r="L84" s="5">
        <v>0</v>
      </c>
      <c r="M84" s="5">
        <v>0</v>
      </c>
      <c r="N84" s="6">
        <v>146129317.42056972</v>
      </c>
      <c r="O84" s="6">
        <v>0</v>
      </c>
      <c r="P84" s="6">
        <v>0</v>
      </c>
      <c r="Q84" s="6">
        <v>0</v>
      </c>
      <c r="R84" s="6">
        <v>2197595.8800000004</v>
      </c>
      <c r="S84" s="7">
        <f t="shared" si="1"/>
        <v>440940201.6287396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21881204.183572654</v>
      </c>
      <c r="J85" s="5">
        <v>1856780.6425339</v>
      </c>
      <c r="K85" s="5">
        <v>106887.97285068</v>
      </c>
      <c r="L85" s="5">
        <v>0</v>
      </c>
      <c r="M85" s="5">
        <v>0</v>
      </c>
      <c r="N85" s="6">
        <v>15810905.982831234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39916778.781788468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17800972.886386242</v>
      </c>
      <c r="J86" s="5">
        <v>884352.64253394003</v>
      </c>
      <c r="K86" s="5">
        <v>85459.113122171999</v>
      </c>
      <c r="L86" s="5">
        <v>0</v>
      </c>
      <c r="M86" s="5">
        <v>0</v>
      </c>
      <c r="N86" s="6">
        <v>4224118.7818509191</v>
      </c>
      <c r="O86" s="6">
        <v>0</v>
      </c>
      <c r="P86" s="6">
        <v>0</v>
      </c>
      <c r="Q86" s="6">
        <v>0</v>
      </c>
      <c r="R86" s="6">
        <v>120908.88</v>
      </c>
      <c r="S86" s="7">
        <f t="shared" si="1"/>
        <v>23115812.303893272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9838998.8589660972</v>
      </c>
      <c r="J87" s="5">
        <v>1069982.8868778001</v>
      </c>
      <c r="K87" s="5">
        <v>112065.04072398</v>
      </c>
      <c r="L87" s="5">
        <v>0</v>
      </c>
      <c r="M87" s="5">
        <v>0</v>
      </c>
      <c r="N87" s="6">
        <v>5004581.7999405544</v>
      </c>
      <c r="O87" s="6">
        <v>0</v>
      </c>
      <c r="P87" s="6">
        <v>0</v>
      </c>
      <c r="Q87" s="6">
        <v>0</v>
      </c>
      <c r="R87" s="6">
        <v>80010.360000000015</v>
      </c>
      <c r="S87" s="7">
        <f t="shared" si="1"/>
        <v>16105638.94650843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25980924.151247285</v>
      </c>
      <c r="J88" s="5">
        <v>2681654.199095</v>
      </c>
      <c r="K88" s="5">
        <v>214380.39819005001</v>
      </c>
      <c r="L88" s="5">
        <v>0</v>
      </c>
      <c r="M88" s="5">
        <v>0</v>
      </c>
      <c r="N88" s="6">
        <v>11542957.472999228</v>
      </c>
      <c r="O88" s="6">
        <v>0</v>
      </c>
      <c r="P88" s="6">
        <v>0</v>
      </c>
      <c r="Q88" s="6">
        <v>0</v>
      </c>
      <c r="R88" s="6">
        <v>288679.5</v>
      </c>
      <c r="S88" s="7">
        <f t="shared" si="1"/>
        <v>40708595.721531563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23214649.934820697</v>
      </c>
      <c r="J89" s="5">
        <v>2417626.9321266999</v>
      </c>
      <c r="K89" s="5">
        <v>373046.23529411998</v>
      </c>
      <c r="L89" s="5">
        <v>0</v>
      </c>
      <c r="M89" s="5">
        <v>0</v>
      </c>
      <c r="N89" s="6">
        <v>12290901.410557171</v>
      </c>
      <c r="O89" s="6">
        <v>0</v>
      </c>
      <c r="P89" s="6">
        <v>0</v>
      </c>
      <c r="Q89" s="6">
        <v>0</v>
      </c>
      <c r="R89" s="6">
        <v>363565.62</v>
      </c>
      <c r="S89" s="7">
        <f t="shared" si="1"/>
        <v>38659790.132798687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17357069.494192749</v>
      </c>
      <c r="J90" s="5">
        <v>2392150.6334842001</v>
      </c>
      <c r="K90" s="5">
        <v>295475.83710407</v>
      </c>
      <c r="L90" s="5">
        <v>0</v>
      </c>
      <c r="M90" s="5">
        <v>0</v>
      </c>
      <c r="N90" s="6">
        <v>14368628.027906772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34629323.992687792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274659019.67376661</v>
      </c>
      <c r="J91" s="5">
        <v>56073809.972851001</v>
      </c>
      <c r="K91" s="5">
        <v>15952252.144796001</v>
      </c>
      <c r="L91" s="5">
        <v>0</v>
      </c>
      <c r="M91" s="5">
        <v>0</v>
      </c>
      <c r="N91" s="6">
        <v>166462698.23527429</v>
      </c>
      <c r="O91" s="6">
        <v>0</v>
      </c>
      <c r="P91" s="6">
        <v>0</v>
      </c>
      <c r="Q91" s="6">
        <v>0</v>
      </c>
      <c r="R91" s="6">
        <v>3159815.4</v>
      </c>
      <c r="S91" s="7">
        <f t="shared" si="1"/>
        <v>516307595.42668784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153865636.02966267</v>
      </c>
      <c r="J92" s="5">
        <v>36808778.615385003</v>
      </c>
      <c r="K92" s="5">
        <v>5795058</v>
      </c>
      <c r="L92" s="5">
        <v>0</v>
      </c>
      <c r="M92" s="5">
        <v>0</v>
      </c>
      <c r="N92" s="6">
        <v>118748082.08240646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317287554.72745413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110934744.64875779</v>
      </c>
      <c r="J93" s="5">
        <v>20342083.493213002</v>
      </c>
      <c r="K93" s="5">
        <v>3766568.8778280001</v>
      </c>
      <c r="L93" s="5">
        <v>0</v>
      </c>
      <c r="M93" s="5">
        <v>0</v>
      </c>
      <c r="N93" s="6">
        <v>60239998.85439229</v>
      </c>
      <c r="O93" s="6">
        <v>11223621.188942792</v>
      </c>
      <c r="P93" s="6">
        <v>0</v>
      </c>
      <c r="Q93" s="6">
        <v>0</v>
      </c>
      <c r="R93" s="6">
        <v>1174626</v>
      </c>
      <c r="S93" s="7">
        <f t="shared" si="1"/>
        <v>207681643.06313387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467778900.89606965</v>
      </c>
      <c r="J94" s="5">
        <v>108655226.28054</v>
      </c>
      <c r="K94" s="5">
        <v>15995715.882353</v>
      </c>
      <c r="L94" s="5">
        <v>0</v>
      </c>
      <c r="M94" s="5">
        <v>0</v>
      </c>
      <c r="N94" s="6">
        <v>347184678.23804271</v>
      </c>
      <c r="O94" s="6">
        <v>54790520.937942632</v>
      </c>
      <c r="P94" s="6">
        <v>0</v>
      </c>
      <c r="Q94" s="6">
        <v>0</v>
      </c>
      <c r="R94" s="6">
        <v>4681385.736053817</v>
      </c>
      <c r="S94" s="7">
        <f t="shared" si="1"/>
        <v>999086427.97100174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20321591.42565782</v>
      </c>
      <c r="J95" s="5">
        <v>3114422.199095</v>
      </c>
      <c r="K95" s="5">
        <v>646235.79185519996</v>
      </c>
      <c r="L95" s="5">
        <v>0</v>
      </c>
      <c r="M95" s="5">
        <v>0</v>
      </c>
      <c r="N95" s="6">
        <v>9613238.4853621982</v>
      </c>
      <c r="O95" s="6">
        <v>2380249.6828457867</v>
      </c>
      <c r="P95" s="6">
        <v>0</v>
      </c>
      <c r="Q95" s="6">
        <v>0</v>
      </c>
      <c r="R95" s="6">
        <v>203372.16589237444</v>
      </c>
      <c r="S95" s="7">
        <f t="shared" si="1"/>
        <v>36279109.750708386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19265924.33861066</v>
      </c>
      <c r="J96" s="5">
        <v>3717638.9502261998</v>
      </c>
      <c r="K96" s="5">
        <v>956118.73303166998</v>
      </c>
      <c r="L96" s="5">
        <v>0</v>
      </c>
      <c r="M96" s="5">
        <v>0</v>
      </c>
      <c r="N96" s="6">
        <v>12172338.899145158</v>
      </c>
      <c r="O96" s="6">
        <v>2256600.3486719788</v>
      </c>
      <c r="P96" s="6">
        <v>0</v>
      </c>
      <c r="Q96" s="6">
        <v>0</v>
      </c>
      <c r="R96" s="6">
        <v>192807.37805380952</v>
      </c>
      <c r="S96" s="7">
        <f t="shared" si="1"/>
        <v>38561428.647739477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104354883.18806231</v>
      </c>
      <c r="J97" s="5">
        <v>22340103.140271999</v>
      </c>
      <c r="K97" s="5">
        <v>5205285.6018099999</v>
      </c>
      <c r="L97" s="5">
        <v>0</v>
      </c>
      <c r="M97" s="5">
        <v>0</v>
      </c>
      <c r="N97" s="6">
        <v>69191526.275775358</v>
      </c>
      <c r="O97" s="6">
        <v>13617266.897960674</v>
      </c>
      <c r="P97" s="6">
        <v>0</v>
      </c>
      <c r="Q97" s="6">
        <v>0</v>
      </c>
      <c r="R97" s="6">
        <v>822887.37953165558</v>
      </c>
      <c r="S97" s="7">
        <f t="shared" si="1"/>
        <v>215531952.48341197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145930729.10367474</v>
      </c>
      <c r="J98" s="5">
        <v>19937644.244344</v>
      </c>
      <c r="K98" s="5">
        <v>4288944.5882353</v>
      </c>
      <c r="L98" s="5">
        <v>0</v>
      </c>
      <c r="M98" s="5">
        <v>0</v>
      </c>
      <c r="N98" s="6">
        <v>65999125.995642602</v>
      </c>
      <c r="O98" s="6">
        <v>19873139.880104873</v>
      </c>
      <c r="P98" s="6">
        <v>0</v>
      </c>
      <c r="Q98" s="6">
        <v>0</v>
      </c>
      <c r="R98" s="6">
        <v>1200927.9190565492</v>
      </c>
      <c r="S98" s="7">
        <f t="shared" si="1"/>
        <v>257230511.73105803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92588679.114600092</v>
      </c>
      <c r="J99" s="5">
        <v>19938326.995475002</v>
      </c>
      <c r="K99" s="5">
        <v>4359683.8914027</v>
      </c>
      <c r="L99" s="5">
        <v>0</v>
      </c>
      <c r="M99" s="5">
        <v>0</v>
      </c>
      <c r="N99" s="6">
        <v>61783615.407215223</v>
      </c>
      <c r="O99" s="6">
        <v>12081895.132410789</v>
      </c>
      <c r="P99" s="6">
        <v>0</v>
      </c>
      <c r="Q99" s="6">
        <v>0</v>
      </c>
      <c r="R99" s="6">
        <v>730105.32141179545</v>
      </c>
      <c r="S99" s="7">
        <f t="shared" si="1"/>
        <v>191482305.8625156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17671946.311260387</v>
      </c>
      <c r="J100" s="5">
        <v>1895958.2171946</v>
      </c>
      <c r="K100" s="5">
        <v>391801.66515836999</v>
      </c>
      <c r="L100" s="5">
        <v>0</v>
      </c>
      <c r="M100" s="5">
        <v>0</v>
      </c>
      <c r="N100" s="6">
        <v>4888230.1509499447</v>
      </c>
      <c r="O100" s="6">
        <v>2880221.2803941225</v>
      </c>
      <c r="P100" s="6">
        <v>0</v>
      </c>
      <c r="Q100" s="6">
        <v>0</v>
      </c>
      <c r="R100" s="6">
        <v>183840.14671648742</v>
      </c>
      <c r="S100" s="7">
        <f t="shared" si="1"/>
        <v>27911997.77167391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280875902.91042697</v>
      </c>
      <c r="J101" s="5">
        <v>55277511.990950003</v>
      </c>
      <c r="K101" s="5">
        <v>11156769.466063</v>
      </c>
      <c r="L101" s="5">
        <v>0</v>
      </c>
      <c r="M101" s="5">
        <v>0</v>
      </c>
      <c r="N101" s="6">
        <v>181934282.22862396</v>
      </c>
      <c r="O101" s="6">
        <v>35920172.143013291</v>
      </c>
      <c r="P101" s="6">
        <v>0</v>
      </c>
      <c r="Q101" s="6">
        <v>0</v>
      </c>
      <c r="R101" s="6">
        <v>2292729.9932835125</v>
      </c>
      <c r="S101" s="7">
        <f t="shared" si="1"/>
        <v>567457368.73236072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62412905.812524624</v>
      </c>
      <c r="J102" s="5">
        <v>12388854.914027</v>
      </c>
      <c r="K102" s="5">
        <v>2437296.2081447998</v>
      </c>
      <c r="L102" s="5">
        <v>0</v>
      </c>
      <c r="M102" s="5">
        <v>0</v>
      </c>
      <c r="N102" s="6">
        <v>39503539.418789871</v>
      </c>
      <c r="O102" s="6">
        <v>7611560.4323430797</v>
      </c>
      <c r="P102" s="6">
        <v>0</v>
      </c>
      <c r="Q102" s="6">
        <v>0</v>
      </c>
      <c r="R102" s="6">
        <v>647923.14</v>
      </c>
      <c r="S102" s="7">
        <f t="shared" si="1"/>
        <v>125002079.92582938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3840287.7338375822</v>
      </c>
      <c r="J103" s="5">
        <v>314484.18099547998</v>
      </c>
      <c r="K103" s="5">
        <v>7941.4660633484</v>
      </c>
      <c r="L103" s="5">
        <v>0</v>
      </c>
      <c r="M103" s="5">
        <v>0</v>
      </c>
      <c r="N103" s="6">
        <v>2440078.9041239982</v>
      </c>
      <c r="O103" s="6">
        <v>0</v>
      </c>
      <c r="P103" s="6">
        <v>0</v>
      </c>
      <c r="Q103" s="6">
        <v>0</v>
      </c>
      <c r="R103" s="6">
        <v>40351.235444164675</v>
      </c>
      <c r="S103" s="7">
        <f t="shared" si="1"/>
        <v>6643143.520464574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22142514.814000919</v>
      </c>
      <c r="J104" s="5">
        <v>3381456.5610858998</v>
      </c>
      <c r="K104" s="5">
        <v>29615.900452489001</v>
      </c>
      <c r="L104" s="5">
        <v>0</v>
      </c>
      <c r="M104" s="5">
        <v>0</v>
      </c>
      <c r="N104" s="6">
        <v>12171843.921272367</v>
      </c>
      <c r="O104" s="6">
        <v>0</v>
      </c>
      <c r="P104" s="6">
        <v>0</v>
      </c>
      <c r="Q104" s="6">
        <v>0</v>
      </c>
      <c r="R104" s="6">
        <v>232659.08455583535</v>
      </c>
      <c r="S104" s="7">
        <f t="shared" si="1"/>
        <v>37958090.281367511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24536956.744648572</v>
      </c>
      <c r="J105" s="5">
        <v>2755074.6334842001</v>
      </c>
      <c r="K105" s="5">
        <v>559661.93665158004</v>
      </c>
      <c r="L105" s="5">
        <v>0</v>
      </c>
      <c r="M105" s="5">
        <v>0</v>
      </c>
      <c r="N105" s="6">
        <v>12976480.466377009</v>
      </c>
      <c r="O105" s="6">
        <v>0</v>
      </c>
      <c r="P105" s="6">
        <v>0</v>
      </c>
      <c r="Q105" s="6">
        <v>0</v>
      </c>
      <c r="R105" s="6">
        <v>272942.85913068749</v>
      </c>
      <c r="S105" s="7">
        <f t="shared" si="1"/>
        <v>41101116.640292048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21738139.561312191</v>
      </c>
      <c r="J106" s="5">
        <v>2156589.5294117001</v>
      </c>
      <c r="K106" s="5">
        <v>424516.03619909001</v>
      </c>
      <c r="L106" s="5">
        <v>0</v>
      </c>
      <c r="M106" s="5">
        <v>0</v>
      </c>
      <c r="N106" s="6">
        <v>12447211.028216422</v>
      </c>
      <c r="O106" s="6">
        <v>0</v>
      </c>
      <c r="P106" s="6">
        <v>0</v>
      </c>
      <c r="Q106" s="6">
        <v>0</v>
      </c>
      <c r="R106" s="6">
        <v>241809.52942913282</v>
      </c>
      <c r="S106" s="7">
        <f t="shared" si="1"/>
        <v>37008265.684568532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42639354.146896899</v>
      </c>
      <c r="J107" s="5">
        <v>10714061.384615</v>
      </c>
      <c r="K107" s="5">
        <v>852354.18099547003</v>
      </c>
      <c r="L107" s="5">
        <v>0</v>
      </c>
      <c r="M107" s="5">
        <v>0</v>
      </c>
      <c r="N107" s="6">
        <v>32668527.898217883</v>
      </c>
      <c r="O107" s="6">
        <v>0</v>
      </c>
      <c r="P107" s="6">
        <v>0</v>
      </c>
      <c r="Q107" s="6">
        <v>0</v>
      </c>
      <c r="R107" s="6">
        <v>474309.31852941413</v>
      </c>
      <c r="S107" s="7">
        <f t="shared" si="1"/>
        <v>87348606.929254666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39730889.009938732</v>
      </c>
      <c r="J108" s="5">
        <v>3840568.0542986002</v>
      </c>
      <c r="K108" s="5">
        <v>421811.38461538003</v>
      </c>
      <c r="L108" s="5">
        <v>0</v>
      </c>
      <c r="M108" s="5">
        <v>0</v>
      </c>
      <c r="N108" s="6">
        <v>13532881.759872219</v>
      </c>
      <c r="O108" s="6">
        <v>0</v>
      </c>
      <c r="P108" s="6">
        <v>0</v>
      </c>
      <c r="Q108" s="6">
        <v>0</v>
      </c>
      <c r="R108" s="6">
        <v>441956.29291076551</v>
      </c>
      <c r="S108" s="7">
        <f t="shared" si="1"/>
        <v>57968106.501635693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179508561.99816436</v>
      </c>
      <c r="J109" s="5">
        <v>39799354.959275998</v>
      </c>
      <c r="K109" s="5">
        <v>13961128.570135999</v>
      </c>
      <c r="L109" s="5">
        <v>0</v>
      </c>
      <c r="M109" s="5">
        <v>0</v>
      </c>
      <c r="N109" s="6">
        <v>147731300.45541784</v>
      </c>
      <c r="O109" s="6">
        <v>0</v>
      </c>
      <c r="P109" s="6">
        <v>0</v>
      </c>
      <c r="Q109" s="6">
        <v>0</v>
      </c>
      <c r="R109" s="6">
        <v>2512341.1800000002</v>
      </c>
      <c r="S109" s="7">
        <f t="shared" si="1"/>
        <v>383512687.16299421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87480151.113011047</v>
      </c>
      <c r="J110" s="5">
        <v>25699715.746606</v>
      </c>
      <c r="K110" s="5">
        <v>6432510.7601811001</v>
      </c>
      <c r="L110" s="5">
        <v>0</v>
      </c>
      <c r="M110" s="5">
        <v>0</v>
      </c>
      <c r="N110" s="6">
        <v>73834359.950826466</v>
      </c>
      <c r="O110" s="6">
        <v>0</v>
      </c>
      <c r="P110" s="6">
        <v>0</v>
      </c>
      <c r="Q110" s="6">
        <v>0</v>
      </c>
      <c r="R110" s="6">
        <v>798067.50732092012</v>
      </c>
      <c r="S110" s="7">
        <f t="shared" si="1"/>
        <v>194244805.07794553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220495533.37422252</v>
      </c>
      <c r="J111" s="5">
        <v>45328418.135747001</v>
      </c>
      <c r="K111" s="5">
        <v>17901695.565611001</v>
      </c>
      <c r="L111" s="5">
        <v>0</v>
      </c>
      <c r="M111" s="5">
        <v>0</v>
      </c>
      <c r="N111" s="6">
        <v>162694809.26501614</v>
      </c>
      <c r="O111" s="6">
        <v>0</v>
      </c>
      <c r="P111" s="6">
        <v>0</v>
      </c>
      <c r="Q111" s="6">
        <v>0</v>
      </c>
      <c r="R111" s="6">
        <v>3332434.1400000006</v>
      </c>
      <c r="S111" s="7">
        <f t="shared" si="1"/>
        <v>449752890.48059666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116316244.07119471</v>
      </c>
      <c r="J112" s="5">
        <v>22168747.366516002</v>
      </c>
      <c r="K112" s="5">
        <v>5786986.2533937003</v>
      </c>
      <c r="L112" s="5">
        <v>0</v>
      </c>
      <c r="M112" s="5">
        <v>0</v>
      </c>
      <c r="N112" s="6">
        <v>72755950.224291906</v>
      </c>
      <c r="O112" s="6">
        <v>0</v>
      </c>
      <c r="P112" s="6">
        <v>0</v>
      </c>
      <c r="Q112" s="6">
        <v>0</v>
      </c>
      <c r="R112" s="6">
        <v>1187450.6399999999</v>
      </c>
      <c r="S112" s="7">
        <f t="shared" si="1"/>
        <v>218215378.55539632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21615196.096602019</v>
      </c>
      <c r="J113" s="5">
        <v>10092219.529412</v>
      </c>
      <c r="K113" s="5">
        <v>2825749.3665157999</v>
      </c>
      <c r="L113" s="5">
        <v>0</v>
      </c>
      <c r="M113" s="5">
        <v>0</v>
      </c>
      <c r="N113" s="6">
        <v>21389679.015878379</v>
      </c>
      <c r="O113" s="6">
        <v>0</v>
      </c>
      <c r="P113" s="6">
        <v>0</v>
      </c>
      <c r="Q113" s="6">
        <v>0</v>
      </c>
      <c r="R113" s="6">
        <v>183811.5</v>
      </c>
      <c r="S113" s="7">
        <f t="shared" si="1"/>
        <v>56106655.508408196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21105306.246912804</v>
      </c>
      <c r="J114" s="5">
        <v>4898177.3574660001</v>
      </c>
      <c r="K114" s="5">
        <v>1216536.9230769</v>
      </c>
      <c r="L114" s="5">
        <v>0</v>
      </c>
      <c r="M114" s="5">
        <v>0</v>
      </c>
      <c r="N114" s="6">
        <v>13156373.422759755</v>
      </c>
      <c r="O114" s="6">
        <v>0</v>
      </c>
      <c r="P114" s="6">
        <v>0</v>
      </c>
      <c r="Q114" s="6">
        <v>0</v>
      </c>
      <c r="R114" s="6">
        <v>192540.35267907984</v>
      </c>
      <c r="S114" s="7">
        <f t="shared" si="1"/>
        <v>40568934.30289454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28419695.486595973</v>
      </c>
      <c r="J115" s="5">
        <v>9944783.3212669007</v>
      </c>
      <c r="K115" s="5">
        <v>2506157.8280543</v>
      </c>
      <c r="L115" s="5">
        <v>0</v>
      </c>
      <c r="M115" s="5">
        <v>0</v>
      </c>
      <c r="N115" s="6">
        <v>24344046.838477146</v>
      </c>
      <c r="O115" s="6">
        <v>0</v>
      </c>
      <c r="P115" s="6">
        <v>0</v>
      </c>
      <c r="Q115" s="6">
        <v>0</v>
      </c>
      <c r="R115" s="6">
        <v>337652.46000000008</v>
      </c>
      <c r="S115" s="7">
        <f t="shared" si="1"/>
        <v>65552335.934394322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36099219.544258691</v>
      </c>
      <c r="J116" s="5">
        <v>5311852.3257919</v>
      </c>
      <c r="K116" s="5">
        <v>2108864.8687783</v>
      </c>
      <c r="L116" s="5">
        <v>0</v>
      </c>
      <c r="M116" s="5">
        <v>0</v>
      </c>
      <c r="N116" s="6">
        <v>16410979.151643902</v>
      </c>
      <c r="O116" s="6">
        <v>0</v>
      </c>
      <c r="P116" s="6">
        <v>0</v>
      </c>
      <c r="Q116" s="6">
        <v>0</v>
      </c>
      <c r="R116" s="6">
        <v>489398.58</v>
      </c>
      <c r="S116" s="7">
        <f t="shared" si="1"/>
        <v>60420314.470472798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277796505.57031995</v>
      </c>
      <c r="J117" s="5">
        <v>63275052.823528998</v>
      </c>
      <c r="K117" s="5">
        <v>17789568.597284999</v>
      </c>
      <c r="L117" s="5">
        <v>0</v>
      </c>
      <c r="M117" s="5">
        <v>0</v>
      </c>
      <c r="N117" s="6">
        <v>209763676.63356921</v>
      </c>
      <c r="O117" s="6">
        <v>0</v>
      </c>
      <c r="P117" s="6">
        <v>0</v>
      </c>
      <c r="Q117" s="6">
        <v>0</v>
      </c>
      <c r="R117" s="6">
        <v>2825606.3400000003</v>
      </c>
      <c r="S117" s="7">
        <f t="shared" si="1"/>
        <v>571450409.9647032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351888901.18735486</v>
      </c>
      <c r="J118" s="5">
        <v>79918787.149321005</v>
      </c>
      <c r="K118" s="5">
        <v>30164110.823529001</v>
      </c>
      <c r="L118" s="5">
        <v>0</v>
      </c>
      <c r="M118" s="5">
        <v>0</v>
      </c>
      <c r="N118" s="6">
        <v>282625129.93204212</v>
      </c>
      <c r="O118" s="6">
        <v>0</v>
      </c>
      <c r="P118" s="6">
        <v>0</v>
      </c>
      <c r="Q118" s="6">
        <v>0</v>
      </c>
      <c r="R118" s="6">
        <v>4067040.2399999998</v>
      </c>
      <c r="S118" s="7">
        <f t="shared" si="1"/>
        <v>748663969.33224702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98934873.530060917</v>
      </c>
      <c r="J119" s="5">
        <v>22384701.954751</v>
      </c>
      <c r="K119" s="5">
        <v>9062332.8144796006</v>
      </c>
      <c r="L119" s="5">
        <v>0</v>
      </c>
      <c r="M119" s="5">
        <v>0</v>
      </c>
      <c r="N119" s="6">
        <v>68842221.633902013</v>
      </c>
      <c r="O119" s="6">
        <v>0</v>
      </c>
      <c r="P119" s="6">
        <v>0</v>
      </c>
      <c r="Q119" s="6">
        <v>0</v>
      </c>
      <c r="R119" s="6">
        <v>868962.96</v>
      </c>
      <c r="S119" s="7">
        <f t="shared" si="1"/>
        <v>200093092.89319354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74741928.105212688</v>
      </c>
      <c r="J120" s="5">
        <v>13700885.628959</v>
      </c>
      <c r="K120" s="5">
        <v>5614530.8687781999</v>
      </c>
      <c r="L120" s="5">
        <v>0</v>
      </c>
      <c r="M120" s="5">
        <v>0</v>
      </c>
      <c r="N120" s="6">
        <v>89654448.144161701</v>
      </c>
      <c r="O120" s="6">
        <v>0</v>
      </c>
      <c r="P120" s="6">
        <v>0</v>
      </c>
      <c r="Q120" s="6">
        <v>0</v>
      </c>
      <c r="R120" s="6">
        <v>915330.42</v>
      </c>
      <c r="S120" s="7">
        <f t="shared" si="1"/>
        <v>184627123.16711158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6550536.4178037308</v>
      </c>
      <c r="J121" s="5">
        <v>935348.59728506999</v>
      </c>
      <c r="K121" s="5">
        <v>134968.43438913999</v>
      </c>
      <c r="L121" s="5">
        <v>0</v>
      </c>
      <c r="M121" s="5">
        <v>0</v>
      </c>
      <c r="N121" s="6">
        <v>5625627.3536386061</v>
      </c>
      <c r="O121" s="6">
        <v>0</v>
      </c>
      <c r="P121" s="6">
        <v>0</v>
      </c>
      <c r="Q121" s="6">
        <v>0</v>
      </c>
      <c r="R121" s="6">
        <v>93599.225454545449</v>
      </c>
      <c r="S121" s="7">
        <f t="shared" si="1"/>
        <v>13340080.028571092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13101072.835607462</v>
      </c>
      <c r="J122" s="5">
        <v>2643022.8416288998</v>
      </c>
      <c r="K122" s="5">
        <v>413156.56108597002</v>
      </c>
      <c r="L122" s="5">
        <v>0</v>
      </c>
      <c r="M122" s="5">
        <v>0</v>
      </c>
      <c r="N122" s="6">
        <v>17299931.489567399</v>
      </c>
      <c r="O122" s="6">
        <v>0</v>
      </c>
      <c r="P122" s="6">
        <v>0</v>
      </c>
      <c r="Q122" s="6">
        <v>0</v>
      </c>
      <c r="R122" s="6">
        <v>187198.4509090909</v>
      </c>
      <c r="S122" s="7">
        <f t="shared" si="1"/>
        <v>33644382.178798825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32752682.089018658</v>
      </c>
      <c r="J123" s="5">
        <v>7402338.1900452999</v>
      </c>
      <c r="K123" s="5">
        <v>839101.87330315995</v>
      </c>
      <c r="L123" s="5">
        <v>0</v>
      </c>
      <c r="M123" s="5">
        <v>0</v>
      </c>
      <c r="N123" s="6">
        <v>41522749.204951286</v>
      </c>
      <c r="O123" s="6">
        <v>0</v>
      </c>
      <c r="P123" s="6">
        <v>0</v>
      </c>
      <c r="Q123" s="6">
        <v>0</v>
      </c>
      <c r="R123" s="6">
        <v>467996.12727272726</v>
      </c>
      <c r="S123" s="7">
        <f t="shared" si="1"/>
        <v>82984867.484591126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1953067.557748646</v>
      </c>
      <c r="J124" s="5">
        <v>0</v>
      </c>
      <c r="K124" s="5">
        <v>0</v>
      </c>
      <c r="L124" s="5">
        <v>0</v>
      </c>
      <c r="M124" s="5">
        <v>0</v>
      </c>
      <c r="N124" s="6">
        <v>73299.233514874708</v>
      </c>
      <c r="O124" s="6">
        <v>0</v>
      </c>
      <c r="P124" s="6">
        <v>0</v>
      </c>
      <c r="Q124" s="6">
        <v>0</v>
      </c>
      <c r="R124" s="6">
        <v>46799.612727272724</v>
      </c>
      <c r="S124" s="7">
        <f t="shared" si="1"/>
        <v>2073166.4039907935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3275268.2089018654</v>
      </c>
      <c r="J125" s="5">
        <v>732896.01809955004</v>
      </c>
      <c r="K125" s="5">
        <v>133226.78733031999</v>
      </c>
      <c r="L125" s="5">
        <v>0</v>
      </c>
      <c r="M125" s="5">
        <v>0</v>
      </c>
      <c r="N125" s="6">
        <v>4523048.4919415228</v>
      </c>
      <c r="O125" s="6">
        <v>0</v>
      </c>
      <c r="P125" s="6">
        <v>0</v>
      </c>
      <c r="Q125" s="6">
        <v>0</v>
      </c>
      <c r="R125" s="6">
        <v>46799.612727272724</v>
      </c>
      <c r="S125" s="7">
        <f t="shared" si="1"/>
        <v>8711239.1190005317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3275268.2089018654</v>
      </c>
      <c r="J126" s="5">
        <v>1007842.5339366</v>
      </c>
      <c r="K126" s="5">
        <v>176065.33031674</v>
      </c>
      <c r="L126" s="5">
        <v>0</v>
      </c>
      <c r="M126" s="5">
        <v>0</v>
      </c>
      <c r="N126" s="6">
        <v>8302789.1694901111</v>
      </c>
      <c r="O126" s="6">
        <v>0</v>
      </c>
      <c r="P126" s="6">
        <v>0</v>
      </c>
      <c r="Q126" s="6">
        <v>0</v>
      </c>
      <c r="R126" s="6">
        <v>46799.612727272724</v>
      </c>
      <c r="S126" s="7">
        <f t="shared" si="1"/>
        <v>12808764.855372589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3275268.2089018654</v>
      </c>
      <c r="J127" s="5">
        <v>269111.63800904999</v>
      </c>
      <c r="K127" s="5">
        <v>62005.855203619998</v>
      </c>
      <c r="L127" s="5">
        <v>0</v>
      </c>
      <c r="M127" s="5">
        <v>0</v>
      </c>
      <c r="N127" s="6">
        <v>5075809.8002759423</v>
      </c>
      <c r="O127" s="6">
        <v>0</v>
      </c>
      <c r="P127" s="6">
        <v>0</v>
      </c>
      <c r="Q127" s="6">
        <v>0</v>
      </c>
      <c r="R127" s="6">
        <v>46799.612727272724</v>
      </c>
      <c r="S127" s="7">
        <f t="shared" si="1"/>
        <v>8728995.1151177511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13101072.835607462</v>
      </c>
      <c r="J128" s="5">
        <v>2345090.4434389002</v>
      </c>
      <c r="K128" s="5">
        <v>332025.20361991</v>
      </c>
      <c r="L128" s="5">
        <v>0</v>
      </c>
      <c r="M128" s="5">
        <v>0</v>
      </c>
      <c r="N128" s="6">
        <v>14219704.146931324</v>
      </c>
      <c r="O128" s="6">
        <v>0</v>
      </c>
      <c r="P128" s="6">
        <v>0</v>
      </c>
      <c r="Q128" s="6">
        <v>0</v>
      </c>
      <c r="R128" s="6">
        <v>187198.4509090909</v>
      </c>
      <c r="S128" s="7">
        <f t="shared" si="1"/>
        <v>30185091.080506686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1563778.4672910424</v>
      </c>
      <c r="J129" s="5">
        <v>99546.552036199006</v>
      </c>
      <c r="K129" s="5">
        <v>18662.823529411999</v>
      </c>
      <c r="L129" s="5">
        <v>0</v>
      </c>
      <c r="M129" s="5">
        <v>0</v>
      </c>
      <c r="N129" s="6">
        <v>1134989.7395954118</v>
      </c>
      <c r="O129" s="6">
        <v>0</v>
      </c>
      <c r="P129" s="6">
        <v>0</v>
      </c>
      <c r="Q129" s="6">
        <v>0</v>
      </c>
      <c r="R129" s="6">
        <v>46799.612727272724</v>
      </c>
      <c r="S129" s="7">
        <f t="shared" si="1"/>
        <v>2863777.1951793381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16376341.044509329</v>
      </c>
      <c r="J130" s="5">
        <v>4395607.9638008997</v>
      </c>
      <c r="K130" s="5">
        <v>499261.35746606003</v>
      </c>
      <c r="L130" s="5">
        <v>0</v>
      </c>
      <c r="M130" s="5">
        <v>0</v>
      </c>
      <c r="N130" s="6">
        <v>22637530.551518362</v>
      </c>
      <c r="O130" s="6">
        <v>0</v>
      </c>
      <c r="P130" s="6">
        <v>0</v>
      </c>
      <c r="Q130" s="6">
        <v>0</v>
      </c>
      <c r="R130" s="6">
        <v>233998.06363636363</v>
      </c>
      <c r="S130" s="7">
        <f t="shared" si="1"/>
        <v>44142738.980931014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9825804.6267055962</v>
      </c>
      <c r="J131" s="5">
        <v>2715516.7782806</v>
      </c>
      <c r="K131" s="5">
        <v>487900.00904977001</v>
      </c>
      <c r="L131" s="5">
        <v>0</v>
      </c>
      <c r="M131" s="5">
        <v>0</v>
      </c>
      <c r="N131" s="6">
        <v>17275634.449790265</v>
      </c>
      <c r="O131" s="6">
        <v>0</v>
      </c>
      <c r="P131" s="6">
        <v>0</v>
      </c>
      <c r="Q131" s="6">
        <v>0</v>
      </c>
      <c r="R131" s="6">
        <v>140398.83818181817</v>
      </c>
      <c r="S131" s="7">
        <f t="shared" si="1"/>
        <v>30445254.70200805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3347120.4992698948</v>
      </c>
      <c r="J132" s="5">
        <v>1144043.5746605999</v>
      </c>
      <c r="K132" s="5">
        <v>20453.013574660999</v>
      </c>
      <c r="L132" s="5">
        <v>0</v>
      </c>
      <c r="M132" s="5">
        <v>0</v>
      </c>
      <c r="N132" s="6">
        <v>3603699.4550277269</v>
      </c>
      <c r="O132" s="6">
        <v>0</v>
      </c>
      <c r="P132" s="6">
        <v>0</v>
      </c>
      <c r="Q132" s="6">
        <v>0</v>
      </c>
      <c r="R132" s="6">
        <v>30530.970944946683</v>
      </c>
      <c r="S132" s="7">
        <f t="shared" si="1"/>
        <v>8145847.5134778284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5508253.2496866658</v>
      </c>
      <c r="J133" s="5">
        <v>507639.3122172</v>
      </c>
      <c r="K133" s="5">
        <v>13785.013574660999</v>
      </c>
      <c r="L133" s="5">
        <v>0</v>
      </c>
      <c r="M133" s="5">
        <v>0</v>
      </c>
      <c r="N133" s="6">
        <v>1893909.7178969271</v>
      </c>
      <c r="O133" s="6">
        <v>0</v>
      </c>
      <c r="P133" s="6">
        <v>0</v>
      </c>
      <c r="Q133" s="6">
        <v>0</v>
      </c>
      <c r="R133" s="6">
        <v>51746.849055053317</v>
      </c>
      <c r="S133" s="7">
        <f t="shared" si="1"/>
        <v>7975334.1424305076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196928318.01203626</v>
      </c>
      <c r="J134" s="5">
        <v>34668280.904977001</v>
      </c>
      <c r="K134" s="5">
        <v>9770736.5158370994</v>
      </c>
      <c r="L134" s="5">
        <v>0</v>
      </c>
      <c r="M134" s="5">
        <v>0</v>
      </c>
      <c r="N134" s="6">
        <v>118982004.26180619</v>
      </c>
      <c r="O134" s="6">
        <v>0</v>
      </c>
      <c r="P134" s="6">
        <v>0</v>
      </c>
      <c r="Q134" s="6">
        <v>0</v>
      </c>
      <c r="R134" s="6">
        <v>2270458.1175554669</v>
      </c>
      <c r="S134" s="7">
        <f t="shared" si="1"/>
        <v>362619797.81221199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44401004.49474784</v>
      </c>
      <c r="J135" s="5">
        <v>11743246.162896</v>
      </c>
      <c r="K135" s="5">
        <v>3701564.6606335002</v>
      </c>
      <c r="L135" s="5">
        <v>0</v>
      </c>
      <c r="M135" s="5">
        <v>0</v>
      </c>
      <c r="N135" s="6">
        <v>33898660.046899416</v>
      </c>
      <c r="O135" s="6">
        <v>0</v>
      </c>
      <c r="P135" s="6">
        <v>0</v>
      </c>
      <c r="Q135" s="6">
        <v>0</v>
      </c>
      <c r="R135" s="6">
        <v>478908.44672383036</v>
      </c>
      <c r="S135" s="7">
        <f t="shared" si="1"/>
        <v>94223383.811900586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158222321.9298372</v>
      </c>
      <c r="J136" s="5">
        <v>23452756.959275998</v>
      </c>
      <c r="K136" s="5">
        <v>7855938.1628959002</v>
      </c>
      <c r="L136" s="5">
        <v>0</v>
      </c>
      <c r="M136" s="5">
        <v>0</v>
      </c>
      <c r="N136" s="6">
        <v>85730102.741594568</v>
      </c>
      <c r="O136" s="6">
        <v>0</v>
      </c>
      <c r="P136" s="6">
        <v>0</v>
      </c>
      <c r="Q136" s="6">
        <v>0</v>
      </c>
      <c r="R136" s="6">
        <v>1667051.8757207026</v>
      </c>
      <c r="S136" s="7">
        <f t="shared" si="1"/>
        <v>276928171.66932434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44886877.788476497</v>
      </c>
      <c r="J137" s="5">
        <v>17732189.529412001</v>
      </c>
      <c r="K137" s="5">
        <v>5452564.1990949996</v>
      </c>
      <c r="L137" s="5">
        <v>0</v>
      </c>
      <c r="M137" s="5">
        <v>0</v>
      </c>
      <c r="N137" s="6">
        <v>52034844.117481962</v>
      </c>
      <c r="O137" s="6">
        <v>0</v>
      </c>
      <c r="P137" s="6">
        <v>0</v>
      </c>
      <c r="Q137" s="6">
        <v>0</v>
      </c>
      <c r="R137" s="6">
        <v>189062.89131671248</v>
      </c>
      <c r="S137" s="7">
        <f t="shared" ref="S137:S200" si="2">+SUM(G137:R137)</f>
        <v>120295538.52578217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82262329.205530122</v>
      </c>
      <c r="J138" s="5">
        <v>24363280.615385</v>
      </c>
      <c r="K138" s="5">
        <v>8418265.040724</v>
      </c>
      <c r="L138" s="5">
        <v>0</v>
      </c>
      <c r="M138" s="5">
        <v>0</v>
      </c>
      <c r="N138" s="6">
        <v>70614513.895712495</v>
      </c>
      <c r="O138" s="6">
        <v>0</v>
      </c>
      <c r="P138" s="6">
        <v>0</v>
      </c>
      <c r="Q138" s="6">
        <v>0</v>
      </c>
      <c r="R138" s="6">
        <v>648399.40872410359</v>
      </c>
      <c r="S138" s="7">
        <f t="shared" si="2"/>
        <v>186306788.16607571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22050039.704572443</v>
      </c>
      <c r="J139" s="5">
        <v>1036803.5294118</v>
      </c>
      <c r="K139" s="5">
        <v>424513.67420814</v>
      </c>
      <c r="L139" s="5">
        <v>0</v>
      </c>
      <c r="M139" s="5">
        <v>0</v>
      </c>
      <c r="N139" s="6">
        <v>4789067.1910039429</v>
      </c>
      <c r="O139" s="6">
        <v>0</v>
      </c>
      <c r="P139" s="6">
        <v>0</v>
      </c>
      <c r="Q139" s="6">
        <v>0</v>
      </c>
      <c r="R139" s="6">
        <v>561691.66735878051</v>
      </c>
      <c r="S139" s="7">
        <f t="shared" si="2"/>
        <v>28862115.766555104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42367881.793050647</v>
      </c>
      <c r="J140" s="5">
        <v>4769496.6153846998</v>
      </c>
      <c r="K140" s="5">
        <v>1631540.3348415999</v>
      </c>
      <c r="L140" s="5">
        <v>0</v>
      </c>
      <c r="M140" s="5">
        <v>0</v>
      </c>
      <c r="N140" s="6">
        <v>31572569.637987264</v>
      </c>
      <c r="O140" s="6">
        <v>0</v>
      </c>
      <c r="P140" s="6">
        <v>0</v>
      </c>
      <c r="Q140" s="6">
        <v>0</v>
      </c>
      <c r="R140" s="6">
        <v>421137.17123396869</v>
      </c>
      <c r="S140" s="7">
        <f t="shared" si="2"/>
        <v>80762625.552498177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64639038.358605191</v>
      </c>
      <c r="J141" s="5">
        <v>10094635.429864001</v>
      </c>
      <c r="K141" s="5">
        <v>4665139.1945700999</v>
      </c>
      <c r="L141" s="5">
        <v>0</v>
      </c>
      <c r="M141" s="5">
        <v>0</v>
      </c>
      <c r="N141" s="6">
        <v>37236965.680595748</v>
      </c>
      <c r="O141" s="6">
        <v>0</v>
      </c>
      <c r="P141" s="6">
        <v>0</v>
      </c>
      <c r="Q141" s="6">
        <v>0</v>
      </c>
      <c r="R141" s="6">
        <v>883717.30598989129</v>
      </c>
      <c r="S141" s="7">
        <f t="shared" si="2"/>
        <v>117519495.96962494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143022360.24650651</v>
      </c>
      <c r="J142" s="5">
        <v>20161542.045249</v>
      </c>
      <c r="K142" s="5">
        <v>7865224.1357466998</v>
      </c>
      <c r="L142" s="5">
        <v>0</v>
      </c>
      <c r="M142" s="5">
        <v>0</v>
      </c>
      <c r="N142" s="6">
        <v>64787175.461865485</v>
      </c>
      <c r="O142" s="6">
        <v>0</v>
      </c>
      <c r="P142" s="6">
        <v>0</v>
      </c>
      <c r="Q142" s="6">
        <v>0</v>
      </c>
      <c r="R142" s="6">
        <v>2571464.4953765436</v>
      </c>
      <c r="S142" s="7">
        <f t="shared" si="2"/>
        <v>238407766.38474423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259216545.6112656</v>
      </c>
      <c r="J143" s="5">
        <v>47406307.457014002</v>
      </c>
      <c r="K143" s="5">
        <v>9125569.1945700999</v>
      </c>
      <c r="L143" s="5">
        <v>0</v>
      </c>
      <c r="M143" s="5">
        <v>0</v>
      </c>
      <c r="N143" s="6">
        <v>162335573.53316551</v>
      </c>
      <c r="O143" s="6">
        <v>27025950.485774934</v>
      </c>
      <c r="P143" s="6">
        <v>0</v>
      </c>
      <c r="Q143" s="6">
        <v>0</v>
      </c>
      <c r="R143" s="6">
        <v>3290643.18</v>
      </c>
      <c r="S143" s="7">
        <f t="shared" si="2"/>
        <v>508400589.4617902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73860081.620377779</v>
      </c>
      <c r="J144" s="5">
        <v>12672626.742081</v>
      </c>
      <c r="K144" s="5">
        <v>5921604.9864253001</v>
      </c>
      <c r="L144" s="5">
        <v>0</v>
      </c>
      <c r="M144" s="5">
        <v>0</v>
      </c>
      <c r="N144" s="6">
        <v>41020965.452865146</v>
      </c>
      <c r="O144" s="6">
        <v>0</v>
      </c>
      <c r="P144" s="6">
        <v>0</v>
      </c>
      <c r="Q144" s="6">
        <v>0</v>
      </c>
      <c r="R144" s="6">
        <v>608573.38560716575</v>
      </c>
      <c r="S144" s="7">
        <f t="shared" si="2"/>
        <v>134083852.1873564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21361271.285473172</v>
      </c>
      <c r="J145" s="5">
        <v>3711561.7375564999</v>
      </c>
      <c r="K145" s="5">
        <v>1802246.3619909</v>
      </c>
      <c r="L145" s="5">
        <v>0</v>
      </c>
      <c r="M145" s="5">
        <v>0</v>
      </c>
      <c r="N145" s="6">
        <v>18559260.836724758</v>
      </c>
      <c r="O145" s="6">
        <v>0</v>
      </c>
      <c r="P145" s="6">
        <v>0</v>
      </c>
      <c r="Q145" s="6">
        <v>0</v>
      </c>
      <c r="R145" s="6">
        <v>251062.69439283427</v>
      </c>
      <c r="S145" s="7">
        <f t="shared" si="2"/>
        <v>45685402.916138165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302801618.18877971</v>
      </c>
      <c r="J146" s="5">
        <v>68318344.597285002</v>
      </c>
      <c r="K146" s="5">
        <v>24681067.628959</v>
      </c>
      <c r="L146" s="5">
        <v>0</v>
      </c>
      <c r="M146" s="5">
        <v>0</v>
      </c>
      <c r="N146" s="6">
        <v>252514629.27707344</v>
      </c>
      <c r="O146" s="6">
        <v>0</v>
      </c>
      <c r="P146" s="6">
        <v>0</v>
      </c>
      <c r="Q146" s="6">
        <v>0</v>
      </c>
      <c r="R146" s="6">
        <v>3061791.18</v>
      </c>
      <c r="S146" s="7">
        <f t="shared" si="2"/>
        <v>651377450.87209713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450925718.92685819</v>
      </c>
      <c r="J147" s="5">
        <v>105123046.0724</v>
      </c>
      <c r="K147" s="5">
        <v>39898373.683257997</v>
      </c>
      <c r="L147" s="5">
        <v>0</v>
      </c>
      <c r="M147" s="5">
        <v>0</v>
      </c>
      <c r="N147" s="6">
        <v>364642795.36165553</v>
      </c>
      <c r="O147" s="6">
        <v>0</v>
      </c>
      <c r="P147" s="6">
        <v>0</v>
      </c>
      <c r="Q147" s="6">
        <v>0</v>
      </c>
      <c r="R147" s="6">
        <v>4531217.9268103838</v>
      </c>
      <c r="S147" s="7">
        <f t="shared" si="2"/>
        <v>965121151.97098196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190199184.7508713</v>
      </c>
      <c r="J148" s="5">
        <v>40021964.090498</v>
      </c>
      <c r="K148" s="5">
        <v>16733517.945700999</v>
      </c>
      <c r="L148" s="5">
        <v>0</v>
      </c>
      <c r="M148" s="5">
        <v>0</v>
      </c>
      <c r="N148" s="6">
        <v>137340232.61418328</v>
      </c>
      <c r="O148" s="6">
        <v>0</v>
      </c>
      <c r="P148" s="6">
        <v>0</v>
      </c>
      <c r="Q148" s="6">
        <v>0</v>
      </c>
      <c r="R148" s="6">
        <v>1900300.606871183</v>
      </c>
      <c r="S148" s="7">
        <f t="shared" si="2"/>
        <v>386195200.00812477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115479194.42368826</v>
      </c>
      <c r="J149" s="5">
        <v>30855515.031674001</v>
      </c>
      <c r="K149" s="5">
        <v>12146927.239819</v>
      </c>
      <c r="L149" s="5">
        <v>0</v>
      </c>
      <c r="M149" s="5">
        <v>0</v>
      </c>
      <c r="N149" s="6">
        <v>86740643.867509201</v>
      </c>
      <c r="O149" s="6">
        <v>0</v>
      </c>
      <c r="P149" s="6">
        <v>0</v>
      </c>
      <c r="Q149" s="6">
        <v>0</v>
      </c>
      <c r="R149" s="6">
        <v>1206416.6063184331</v>
      </c>
      <c r="S149" s="7">
        <f t="shared" si="2"/>
        <v>246428697.16900888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544977000.69289637</v>
      </c>
      <c r="J150" s="5">
        <v>152750793.86425</v>
      </c>
      <c r="K150" s="5">
        <v>40132443.819004998</v>
      </c>
      <c r="L150" s="5">
        <v>0</v>
      </c>
      <c r="M150" s="5">
        <v>0</v>
      </c>
      <c r="N150" s="6">
        <v>495104646.35920304</v>
      </c>
      <c r="O150" s="6">
        <v>0</v>
      </c>
      <c r="P150" s="6">
        <v>0</v>
      </c>
      <c r="Q150" s="6">
        <v>0</v>
      </c>
      <c r="R150" s="6">
        <v>6066463.6799999997</v>
      </c>
      <c r="S150" s="7">
        <f t="shared" si="2"/>
        <v>1239031348.4153545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642861729.17582965</v>
      </c>
      <c r="J151" s="5">
        <v>120978931.07692</v>
      </c>
      <c r="K151" s="5">
        <v>52377110.217194997</v>
      </c>
      <c r="L151" s="5">
        <v>0</v>
      </c>
      <c r="M151" s="5">
        <v>0</v>
      </c>
      <c r="N151" s="6">
        <v>443807250.43506247</v>
      </c>
      <c r="O151" s="6">
        <v>0</v>
      </c>
      <c r="P151" s="6">
        <v>0</v>
      </c>
      <c r="Q151" s="6">
        <v>0</v>
      </c>
      <c r="R151" s="6">
        <v>5770970.0610784264</v>
      </c>
      <c r="S151" s="7">
        <f t="shared" si="2"/>
        <v>1265795990.9660854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463819407.14900112</v>
      </c>
      <c r="J152" s="5">
        <v>74318078.380090997</v>
      </c>
      <c r="K152" s="5">
        <v>30139187.447964001</v>
      </c>
      <c r="L152" s="5">
        <v>0</v>
      </c>
      <c r="M152" s="5">
        <v>0</v>
      </c>
      <c r="N152" s="6">
        <v>267923697.72976625</v>
      </c>
      <c r="O152" s="6">
        <v>0</v>
      </c>
      <c r="P152" s="6">
        <v>0</v>
      </c>
      <c r="Q152" s="6">
        <v>0</v>
      </c>
      <c r="R152" s="6">
        <v>5518556.9284557737</v>
      </c>
      <c r="S152" s="7">
        <f t="shared" si="2"/>
        <v>841718927.63527811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145726050.55458152</v>
      </c>
      <c r="J153" s="5">
        <v>19736401.122172002</v>
      </c>
      <c r="K153" s="5">
        <v>7027747.3303167</v>
      </c>
      <c r="L153" s="5">
        <v>0</v>
      </c>
      <c r="M153" s="5">
        <v>0</v>
      </c>
      <c r="N153" s="6">
        <v>64310983.53877645</v>
      </c>
      <c r="O153" s="6">
        <v>0</v>
      </c>
      <c r="P153" s="6">
        <v>0</v>
      </c>
      <c r="Q153" s="6">
        <v>0</v>
      </c>
      <c r="R153" s="6">
        <v>1671118.2476847013</v>
      </c>
      <c r="S153" s="7">
        <f t="shared" si="2"/>
        <v>238472300.79353136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166688390.54025659</v>
      </c>
      <c r="J154" s="5">
        <v>20888177.99095</v>
      </c>
      <c r="K154" s="5">
        <v>8477950.2171944994</v>
      </c>
      <c r="L154" s="5">
        <v>0</v>
      </c>
      <c r="M154" s="5">
        <v>0</v>
      </c>
      <c r="N154" s="6">
        <v>66981594.67973201</v>
      </c>
      <c r="O154" s="6">
        <v>0</v>
      </c>
      <c r="P154" s="6">
        <v>0</v>
      </c>
      <c r="Q154" s="6">
        <v>0</v>
      </c>
      <c r="R154" s="6">
        <v>1760735.5547833757</v>
      </c>
      <c r="S154" s="7">
        <f t="shared" si="2"/>
        <v>264796848.98291644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29328610.561420903</v>
      </c>
      <c r="J155" s="5">
        <v>1505707.5384615001</v>
      </c>
      <c r="K155" s="5">
        <v>571349.03167420998</v>
      </c>
      <c r="L155" s="5">
        <v>0</v>
      </c>
      <c r="M155" s="5">
        <v>0</v>
      </c>
      <c r="N155" s="6">
        <v>4420092.0195757626</v>
      </c>
      <c r="O155" s="6">
        <v>0</v>
      </c>
      <c r="P155" s="6">
        <v>0</v>
      </c>
      <c r="Q155" s="6">
        <v>0</v>
      </c>
      <c r="R155" s="6">
        <v>599712.50799772353</v>
      </c>
      <c r="S155" s="7">
        <f t="shared" si="2"/>
        <v>36425471.659130096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25034269.675953344</v>
      </c>
      <c r="J156" s="5">
        <v>13428920.253394</v>
      </c>
      <c r="K156" s="5">
        <v>6248154.0904976996</v>
      </c>
      <c r="L156" s="5">
        <v>0</v>
      </c>
      <c r="M156" s="5">
        <v>0</v>
      </c>
      <c r="N156" s="6">
        <v>50172585.817292862</v>
      </c>
      <c r="O156" s="6">
        <v>0</v>
      </c>
      <c r="P156" s="6">
        <v>0</v>
      </c>
      <c r="Q156" s="6">
        <v>0</v>
      </c>
      <c r="R156" s="6">
        <v>230852.7</v>
      </c>
      <c r="S156" s="7">
        <f t="shared" si="2"/>
        <v>95114782.537137911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305722292.06170869</v>
      </c>
      <c r="J157" s="5">
        <v>53321326.262442999</v>
      </c>
      <c r="K157" s="5">
        <v>23112919.819005001</v>
      </c>
      <c r="L157" s="5">
        <v>0</v>
      </c>
      <c r="M157" s="5">
        <v>0</v>
      </c>
      <c r="N157" s="6">
        <v>200436625.7115013</v>
      </c>
      <c r="O157" s="6">
        <v>0</v>
      </c>
      <c r="P157" s="6">
        <v>0</v>
      </c>
      <c r="Q157" s="6">
        <v>0</v>
      </c>
      <c r="R157" s="6">
        <v>3354748.5989136379</v>
      </c>
      <c r="S157" s="7">
        <f t="shared" si="2"/>
        <v>585947912.45357168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301583365.94711202</v>
      </c>
      <c r="J158" s="5">
        <v>44493242.714932002</v>
      </c>
      <c r="K158" s="5">
        <v>20302955.538461</v>
      </c>
      <c r="L158" s="5">
        <v>0</v>
      </c>
      <c r="M158" s="5">
        <v>0</v>
      </c>
      <c r="N158" s="6">
        <v>154420656.41751415</v>
      </c>
      <c r="O158" s="6">
        <v>0</v>
      </c>
      <c r="P158" s="6">
        <v>0</v>
      </c>
      <c r="Q158" s="6">
        <v>0</v>
      </c>
      <c r="R158" s="6">
        <v>3209188.6594172595</v>
      </c>
      <c r="S158" s="7">
        <f t="shared" si="2"/>
        <v>524009409.27743644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126125353.86849278</v>
      </c>
      <c r="J159" s="5">
        <v>21142739.719457</v>
      </c>
      <c r="K159" s="5">
        <v>10318961.565610999</v>
      </c>
      <c r="L159" s="5">
        <v>0</v>
      </c>
      <c r="M159" s="5">
        <v>0</v>
      </c>
      <c r="N159" s="6">
        <v>66940745.806466199</v>
      </c>
      <c r="O159" s="6">
        <v>0</v>
      </c>
      <c r="P159" s="6">
        <v>0</v>
      </c>
      <c r="Q159" s="6">
        <v>0</v>
      </c>
      <c r="R159" s="6">
        <v>983684.32166910369</v>
      </c>
      <c r="S159" s="7">
        <f t="shared" si="2"/>
        <v>225511485.28169608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342738942.1498118</v>
      </c>
      <c r="J160" s="5">
        <v>56183666.570136003</v>
      </c>
      <c r="K160" s="5">
        <v>12191069.257919</v>
      </c>
      <c r="L160" s="5">
        <v>0</v>
      </c>
      <c r="M160" s="5">
        <v>0</v>
      </c>
      <c r="N160" s="6">
        <v>197064881.20698309</v>
      </c>
      <c r="O160" s="6">
        <v>39551943.668352924</v>
      </c>
      <c r="P160" s="6">
        <v>0</v>
      </c>
      <c r="Q160" s="6">
        <v>0</v>
      </c>
      <c r="R160" s="6">
        <v>4542804</v>
      </c>
      <c r="S160" s="7">
        <f t="shared" si="2"/>
        <v>652273306.85320294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287358087.54962134</v>
      </c>
      <c r="J161" s="5">
        <v>60224028.733032003</v>
      </c>
      <c r="K161" s="5">
        <v>11273129.475113001</v>
      </c>
      <c r="L161" s="5">
        <v>0</v>
      </c>
      <c r="M161" s="5">
        <v>0</v>
      </c>
      <c r="N161" s="6">
        <v>234276311.4019964</v>
      </c>
      <c r="O161" s="6">
        <v>35095386.635299064</v>
      </c>
      <c r="P161" s="6">
        <v>0</v>
      </c>
      <c r="Q161" s="6">
        <v>0</v>
      </c>
      <c r="R161" s="6">
        <v>3254376.42</v>
      </c>
      <c r="S161" s="7">
        <f t="shared" si="2"/>
        <v>631481320.21506178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67341869.773568332</v>
      </c>
      <c r="J162" s="5">
        <v>13927845.945700999</v>
      </c>
      <c r="K162" s="5">
        <v>3311488.0633483999</v>
      </c>
      <c r="L162" s="5">
        <v>0</v>
      </c>
      <c r="M162" s="5">
        <v>0</v>
      </c>
      <c r="N162" s="6">
        <v>49528230.804755419</v>
      </c>
      <c r="O162" s="6">
        <v>7008317.3560346272</v>
      </c>
      <c r="P162" s="6">
        <v>0</v>
      </c>
      <c r="Q162" s="6">
        <v>0</v>
      </c>
      <c r="R162" s="6">
        <v>842925.59749929467</v>
      </c>
      <c r="S162" s="7">
        <f t="shared" si="2"/>
        <v>141960677.54090706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8854291.9950676691</v>
      </c>
      <c r="J163" s="5">
        <v>2126623.1674207998</v>
      </c>
      <c r="K163" s="5">
        <v>495340.28959275997</v>
      </c>
      <c r="L163" s="5">
        <v>0</v>
      </c>
      <c r="M163" s="5">
        <v>0</v>
      </c>
      <c r="N163" s="6">
        <v>8004189.1474301387</v>
      </c>
      <c r="O163" s="6">
        <v>1003689.7029648976</v>
      </c>
      <c r="P163" s="6">
        <v>0</v>
      </c>
      <c r="Q163" s="6">
        <v>0</v>
      </c>
      <c r="R163" s="6">
        <v>120718.81160562496</v>
      </c>
      <c r="S163" s="7">
        <f t="shared" si="2"/>
        <v>20604853.114081889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100823029.11797497</v>
      </c>
      <c r="J164" s="5">
        <v>27025703.294117</v>
      </c>
      <c r="K164" s="5">
        <v>9466230.3167420998</v>
      </c>
      <c r="L164" s="5">
        <v>0</v>
      </c>
      <c r="M164" s="5">
        <v>0</v>
      </c>
      <c r="N164" s="6">
        <v>73803927.916610956</v>
      </c>
      <c r="O164" s="6">
        <v>0</v>
      </c>
      <c r="P164" s="6">
        <v>0</v>
      </c>
      <c r="Q164" s="6">
        <v>0</v>
      </c>
      <c r="R164" s="6">
        <v>1245737.9260627183</v>
      </c>
      <c r="S164" s="7">
        <f t="shared" si="2"/>
        <v>212364628.57150775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322588656.30027354</v>
      </c>
      <c r="J165" s="5">
        <v>66846099.185520999</v>
      </c>
      <c r="K165" s="5">
        <v>26838272.352940999</v>
      </c>
      <c r="L165" s="5">
        <v>0</v>
      </c>
      <c r="M165" s="5">
        <v>0</v>
      </c>
      <c r="N165" s="6">
        <v>237332731.73755649</v>
      </c>
      <c r="O165" s="6">
        <v>0</v>
      </c>
      <c r="P165" s="6">
        <v>0</v>
      </c>
      <c r="Q165" s="6">
        <v>0</v>
      </c>
      <c r="R165" s="6">
        <v>3773938.6851513088</v>
      </c>
      <c r="S165" s="7">
        <f t="shared" si="2"/>
        <v>657379698.26144338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99037061.145180434</v>
      </c>
      <c r="J166" s="5">
        <v>29976956.678732999</v>
      </c>
      <c r="K166" s="5">
        <v>11531164.479637999</v>
      </c>
      <c r="L166" s="5">
        <v>0</v>
      </c>
      <c r="M166" s="5">
        <v>0</v>
      </c>
      <c r="N166" s="6">
        <v>105565371.34066494</v>
      </c>
      <c r="O166" s="6">
        <v>0</v>
      </c>
      <c r="P166" s="6">
        <v>0</v>
      </c>
      <c r="Q166" s="6">
        <v>0</v>
      </c>
      <c r="R166" s="6">
        <v>1662107.1465440756</v>
      </c>
      <c r="S166" s="7">
        <f t="shared" si="2"/>
        <v>247772660.79076043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101320179.40161945</v>
      </c>
      <c r="J167" s="5">
        <v>15714941.095023001</v>
      </c>
      <c r="K167" s="5">
        <v>6822130.5701356996</v>
      </c>
      <c r="L167" s="5">
        <v>0</v>
      </c>
      <c r="M167" s="5">
        <v>0</v>
      </c>
      <c r="N167" s="6">
        <v>60270853.7447998</v>
      </c>
      <c r="O167" s="6">
        <v>0</v>
      </c>
      <c r="P167" s="6">
        <v>0</v>
      </c>
      <c r="Q167" s="6">
        <v>0</v>
      </c>
      <c r="R167" s="6">
        <v>1167386.152723778</v>
      </c>
      <c r="S167" s="7">
        <f t="shared" si="2"/>
        <v>185295490.96430174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97702707.891180784</v>
      </c>
      <c r="J168" s="5">
        <v>31039284.108596999</v>
      </c>
      <c r="K168" s="5">
        <v>12748529.547511</v>
      </c>
      <c r="L168" s="5">
        <v>0</v>
      </c>
      <c r="M168" s="5">
        <v>0</v>
      </c>
      <c r="N168" s="6">
        <v>109559241.77820852</v>
      </c>
      <c r="O168" s="6">
        <v>0</v>
      </c>
      <c r="P168" s="6">
        <v>0</v>
      </c>
      <c r="Q168" s="6">
        <v>0</v>
      </c>
      <c r="R168" s="6">
        <v>1519344.0895181196</v>
      </c>
      <c r="S168" s="7">
        <f t="shared" si="2"/>
        <v>252569107.41501543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165936912.9842065</v>
      </c>
      <c r="J169" s="5">
        <v>33584934.180995002</v>
      </c>
      <c r="K169" s="5">
        <v>7577700.3800905002</v>
      </c>
      <c r="L169" s="5">
        <v>0</v>
      </c>
      <c r="M169" s="5">
        <v>0</v>
      </c>
      <c r="N169" s="6">
        <v>126111805.5699714</v>
      </c>
      <c r="O169" s="6">
        <v>17303621.034093838</v>
      </c>
      <c r="P169" s="6">
        <v>0</v>
      </c>
      <c r="Q169" s="6">
        <v>0</v>
      </c>
      <c r="R169" s="6">
        <v>1635246.078250099</v>
      </c>
      <c r="S169" s="7">
        <f t="shared" si="2"/>
        <v>352150220.22760737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335882800.38053018</v>
      </c>
      <c r="J170" s="5">
        <v>62793174.126696996</v>
      </c>
      <c r="K170" s="5">
        <v>13400088.235293999</v>
      </c>
      <c r="L170" s="5">
        <v>0</v>
      </c>
      <c r="M170" s="5">
        <v>0</v>
      </c>
      <c r="N170" s="6">
        <v>259571071.96517068</v>
      </c>
      <c r="O170" s="6">
        <v>42160291.263469733</v>
      </c>
      <c r="P170" s="6">
        <v>0</v>
      </c>
      <c r="Q170" s="6">
        <v>0</v>
      </c>
      <c r="R170" s="6">
        <v>3984278.8287278973</v>
      </c>
      <c r="S170" s="7">
        <f t="shared" si="2"/>
        <v>717791704.79988945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82931651.106816471</v>
      </c>
      <c r="J171" s="5">
        <v>48575317.085973002</v>
      </c>
      <c r="K171" s="5">
        <v>18462227.511312</v>
      </c>
      <c r="L171" s="5">
        <v>0</v>
      </c>
      <c r="M171" s="5">
        <v>0</v>
      </c>
      <c r="N171" s="6">
        <v>137107392.55340448</v>
      </c>
      <c r="O171" s="6">
        <v>0</v>
      </c>
      <c r="P171" s="6">
        <v>0</v>
      </c>
      <c r="Q171" s="6">
        <v>0</v>
      </c>
      <c r="R171" s="6">
        <v>859626</v>
      </c>
      <c r="S171" s="7">
        <f t="shared" si="2"/>
        <v>287936214.25750595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87442278.559701145</v>
      </c>
      <c r="J172" s="5">
        <v>10252513.321266999</v>
      </c>
      <c r="K172" s="5">
        <v>4224286.1990949996</v>
      </c>
      <c r="L172" s="5">
        <v>0</v>
      </c>
      <c r="M172" s="5">
        <v>0</v>
      </c>
      <c r="N172" s="6">
        <v>37659181.44014217</v>
      </c>
      <c r="O172" s="6">
        <v>0</v>
      </c>
      <c r="P172" s="6">
        <v>0</v>
      </c>
      <c r="Q172" s="6">
        <v>0</v>
      </c>
      <c r="R172" s="6">
        <v>1040018.58</v>
      </c>
      <c r="S172" s="7">
        <f t="shared" si="2"/>
        <v>140618278.10020533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134336093.33033809</v>
      </c>
      <c r="J173" s="5">
        <v>25540095.013574999</v>
      </c>
      <c r="K173" s="5">
        <v>10062198.588235</v>
      </c>
      <c r="L173" s="5">
        <v>0</v>
      </c>
      <c r="M173" s="5">
        <v>0</v>
      </c>
      <c r="N173" s="6">
        <v>81776716.082435966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252960973.01458403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186085281.08910409</v>
      </c>
      <c r="J174" s="5">
        <v>33946420.199095003</v>
      </c>
      <c r="K174" s="5">
        <v>15604624.78733</v>
      </c>
      <c r="L174" s="5">
        <v>0</v>
      </c>
      <c r="M174" s="5">
        <v>0</v>
      </c>
      <c r="N174" s="6">
        <v>130347716.3449989</v>
      </c>
      <c r="O174" s="6">
        <v>0</v>
      </c>
      <c r="P174" s="6">
        <v>0</v>
      </c>
      <c r="Q174" s="6">
        <v>0</v>
      </c>
      <c r="R174" s="6">
        <v>2045406.8869236915</v>
      </c>
      <c r="S174" s="7">
        <f t="shared" si="2"/>
        <v>368029449.30745167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76125793.079311848</v>
      </c>
      <c r="J175" s="5">
        <v>19457317.411765002</v>
      </c>
      <c r="K175" s="5">
        <v>7280446.1809954997</v>
      </c>
      <c r="L175" s="5">
        <v>0</v>
      </c>
      <c r="M175" s="5">
        <v>0</v>
      </c>
      <c r="N175" s="6">
        <v>77058336.829697043</v>
      </c>
      <c r="O175" s="6">
        <v>0</v>
      </c>
      <c r="P175" s="6">
        <v>0</v>
      </c>
      <c r="Q175" s="6">
        <v>0</v>
      </c>
      <c r="R175" s="6">
        <v>877656.67307630891</v>
      </c>
      <c r="S175" s="7">
        <f t="shared" si="2"/>
        <v>180799550.1748457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49063141.960615247</v>
      </c>
      <c r="J176" s="5">
        <v>10103256.307692001</v>
      </c>
      <c r="K176" s="5">
        <v>4859590.5520361997</v>
      </c>
      <c r="L176" s="5">
        <v>0</v>
      </c>
      <c r="M176" s="5">
        <v>0</v>
      </c>
      <c r="N176" s="6">
        <v>35390338.977053717</v>
      </c>
      <c r="O176" s="6">
        <v>0</v>
      </c>
      <c r="P176" s="6">
        <v>0</v>
      </c>
      <c r="Q176" s="6">
        <v>0</v>
      </c>
      <c r="R176" s="6">
        <v>448643.77446353139</v>
      </c>
      <c r="S176" s="7">
        <f t="shared" si="2"/>
        <v>99864971.571860701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144823110.57293099</v>
      </c>
      <c r="J177" s="5">
        <v>28393823.312217001</v>
      </c>
      <c r="K177" s="5">
        <v>11790009.773755999</v>
      </c>
      <c r="L177" s="5">
        <v>0</v>
      </c>
      <c r="M177" s="5">
        <v>0</v>
      </c>
      <c r="N177" s="6">
        <v>109532990.09811625</v>
      </c>
      <c r="O177" s="6">
        <v>0</v>
      </c>
      <c r="P177" s="6">
        <v>0</v>
      </c>
      <c r="Q177" s="6">
        <v>0</v>
      </c>
      <c r="R177" s="6">
        <v>1824015.3455364686</v>
      </c>
      <c r="S177" s="7">
        <f t="shared" si="2"/>
        <v>296363949.10255671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341195822.1884504</v>
      </c>
      <c r="J178" s="5">
        <v>60894830.244344003</v>
      </c>
      <c r="K178" s="5">
        <v>20987241.945700999</v>
      </c>
      <c r="L178" s="5">
        <v>0</v>
      </c>
      <c r="M178" s="5">
        <v>0</v>
      </c>
      <c r="N178" s="6">
        <v>226038870.86419314</v>
      </c>
      <c r="O178" s="6">
        <v>0</v>
      </c>
      <c r="P178" s="6">
        <v>0</v>
      </c>
      <c r="Q178" s="6">
        <v>0</v>
      </c>
      <c r="R178" s="6">
        <v>3815692.92</v>
      </c>
      <c r="S178" s="7">
        <f t="shared" si="2"/>
        <v>652932458.16268849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13232950.24844875</v>
      </c>
      <c r="J179" s="5">
        <v>764214.66968326003</v>
      </c>
      <c r="K179" s="5">
        <v>391531.33936650999</v>
      </c>
      <c r="L179" s="5">
        <v>0</v>
      </c>
      <c r="M179" s="5">
        <v>0</v>
      </c>
      <c r="N179" s="6">
        <v>3334917.5726197637</v>
      </c>
      <c r="O179" s="6">
        <v>0</v>
      </c>
      <c r="P179" s="6">
        <v>0</v>
      </c>
      <c r="Q179" s="6">
        <v>0</v>
      </c>
      <c r="R179" s="6">
        <v>249490.05552993336</v>
      </c>
      <c r="S179" s="7">
        <f t="shared" si="2"/>
        <v>17973103.885648217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37338853.522261202</v>
      </c>
      <c r="J180" s="5">
        <v>12859779.294118</v>
      </c>
      <c r="K180" s="5">
        <v>5965843.4660633998</v>
      </c>
      <c r="L180" s="5">
        <v>0</v>
      </c>
      <c r="M180" s="5">
        <v>0</v>
      </c>
      <c r="N180" s="6">
        <v>41477236.899071775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97980517.125984445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180128004.59384814</v>
      </c>
      <c r="J181" s="5">
        <v>39254644.235293999</v>
      </c>
      <c r="K181" s="5">
        <v>13165092.687782999</v>
      </c>
      <c r="L181" s="5">
        <v>0</v>
      </c>
      <c r="M181" s="5">
        <v>0</v>
      </c>
      <c r="N181" s="6">
        <v>134512938.94368052</v>
      </c>
      <c r="O181" s="6">
        <v>0</v>
      </c>
      <c r="P181" s="6">
        <v>0</v>
      </c>
      <c r="Q181" s="6">
        <v>0</v>
      </c>
      <c r="R181" s="6">
        <v>1866412.08</v>
      </c>
      <c r="S181" s="7">
        <f t="shared" si="2"/>
        <v>368927092.54060566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39472958.353594229</v>
      </c>
      <c r="J182" s="5">
        <v>5028239.0678733001</v>
      </c>
      <c r="K182" s="5">
        <v>2196072.4072397999</v>
      </c>
      <c r="L182" s="5">
        <v>0</v>
      </c>
      <c r="M182" s="5">
        <v>0</v>
      </c>
      <c r="N182" s="6">
        <v>19468357.175564144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66623763.004271477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117979798.09802713</v>
      </c>
      <c r="J183" s="5">
        <v>11902027.466063</v>
      </c>
      <c r="K183" s="5">
        <v>4671175.1583709996</v>
      </c>
      <c r="L183" s="5">
        <v>0</v>
      </c>
      <c r="M183" s="5">
        <v>0</v>
      </c>
      <c r="N183" s="6">
        <v>51021116.157097705</v>
      </c>
      <c r="O183" s="6">
        <v>0</v>
      </c>
      <c r="P183" s="6">
        <v>0</v>
      </c>
      <c r="Q183" s="6">
        <v>0</v>
      </c>
      <c r="R183" s="6">
        <v>1357206.9733243766</v>
      </c>
      <c r="S183" s="7">
        <f t="shared" si="2"/>
        <v>186931323.85288322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137208532.06614152</v>
      </c>
      <c r="J184" s="5">
        <v>23162001.203620002</v>
      </c>
      <c r="K184" s="5">
        <v>12299268.561086001</v>
      </c>
      <c r="L184" s="5">
        <v>0</v>
      </c>
      <c r="M184" s="5">
        <v>0</v>
      </c>
      <c r="N184" s="6">
        <v>89905848.422401264</v>
      </c>
      <c r="O184" s="6">
        <v>0</v>
      </c>
      <c r="P184" s="6">
        <v>0</v>
      </c>
      <c r="Q184" s="6">
        <v>0</v>
      </c>
      <c r="R184" s="6">
        <v>1661190.7281446666</v>
      </c>
      <c r="S184" s="7">
        <f t="shared" si="2"/>
        <v>264236840.98139343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206994828.31763053</v>
      </c>
      <c r="J185" s="5">
        <v>27284423.330317002</v>
      </c>
      <c r="K185" s="5">
        <v>12188379.773755999</v>
      </c>
      <c r="L185" s="5">
        <v>0</v>
      </c>
      <c r="M185" s="5">
        <v>0</v>
      </c>
      <c r="N185" s="6">
        <v>93271046.289729461</v>
      </c>
      <c r="O185" s="6">
        <v>0</v>
      </c>
      <c r="P185" s="6">
        <v>0</v>
      </c>
      <c r="Q185" s="6">
        <v>0</v>
      </c>
      <c r="R185" s="6">
        <v>2161093.8385309572</v>
      </c>
      <c r="S185" s="7">
        <f t="shared" si="2"/>
        <v>341899771.54996395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228695883.61730111</v>
      </c>
      <c r="J186" s="5">
        <v>46591154.651583999</v>
      </c>
      <c r="K186" s="5">
        <v>12749760.126697</v>
      </c>
      <c r="L186" s="5">
        <v>0</v>
      </c>
      <c r="M186" s="5">
        <v>0</v>
      </c>
      <c r="N186" s="6">
        <v>150966748.04202595</v>
      </c>
      <c r="O186" s="6">
        <v>0</v>
      </c>
      <c r="P186" s="6">
        <v>0</v>
      </c>
      <c r="Q186" s="6">
        <v>0</v>
      </c>
      <c r="R186" s="6">
        <v>2514876.84</v>
      </c>
      <c r="S186" s="7">
        <f t="shared" si="2"/>
        <v>441518423.2776081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204554023.7671704</v>
      </c>
      <c r="J187" s="5">
        <v>46028794.090498</v>
      </c>
      <c r="K187" s="5">
        <v>18232150.180994999</v>
      </c>
      <c r="L187" s="5">
        <v>0</v>
      </c>
      <c r="M187" s="5">
        <v>0</v>
      </c>
      <c r="N187" s="6">
        <v>166014343.03327966</v>
      </c>
      <c r="O187" s="6">
        <v>0</v>
      </c>
      <c r="P187" s="6">
        <v>0</v>
      </c>
      <c r="Q187" s="6">
        <v>0</v>
      </c>
      <c r="R187" s="6">
        <v>2301768</v>
      </c>
      <c r="S187" s="7">
        <f t="shared" si="2"/>
        <v>437131079.07194304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335512369.94601572</v>
      </c>
      <c r="J188" s="5">
        <v>73444679.149321005</v>
      </c>
      <c r="K188" s="5">
        <v>32324208.253394</v>
      </c>
      <c r="L188" s="5">
        <v>0</v>
      </c>
      <c r="M188" s="5">
        <v>0</v>
      </c>
      <c r="N188" s="6">
        <v>244034942.48702198</v>
      </c>
      <c r="O188" s="6">
        <v>0</v>
      </c>
      <c r="P188" s="6">
        <v>0</v>
      </c>
      <c r="Q188" s="6">
        <v>0</v>
      </c>
      <c r="R188" s="6">
        <v>4135033.8</v>
      </c>
      <c r="S188" s="7">
        <f t="shared" si="2"/>
        <v>689451233.63575268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305600065.32250595</v>
      </c>
      <c r="J189" s="5">
        <v>48103606.036199003</v>
      </c>
      <c r="K189" s="5">
        <v>21272789.837104</v>
      </c>
      <c r="L189" s="5">
        <v>0</v>
      </c>
      <c r="M189" s="5">
        <v>0</v>
      </c>
      <c r="N189" s="6">
        <v>181016744.91768056</v>
      </c>
      <c r="O189" s="6">
        <v>0</v>
      </c>
      <c r="P189" s="6">
        <v>0</v>
      </c>
      <c r="Q189" s="6">
        <v>0</v>
      </c>
      <c r="R189" s="6">
        <v>3635261.82</v>
      </c>
      <c r="S189" s="7">
        <f t="shared" si="2"/>
        <v>559628467.93348956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150807184.46827969</v>
      </c>
      <c r="J190" s="5">
        <v>33739281.194569997</v>
      </c>
      <c r="K190" s="5">
        <v>20519717.022624999</v>
      </c>
      <c r="L190" s="5">
        <v>0</v>
      </c>
      <c r="M190" s="5">
        <v>0</v>
      </c>
      <c r="N190" s="6">
        <v>161116381.58081585</v>
      </c>
      <c r="O190" s="6">
        <v>0</v>
      </c>
      <c r="P190" s="6">
        <v>0</v>
      </c>
      <c r="Q190" s="6">
        <v>0</v>
      </c>
      <c r="R190" s="6">
        <v>1477418.8546060938</v>
      </c>
      <c r="S190" s="7">
        <f t="shared" si="2"/>
        <v>367659983.12089664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71275437.897583663</v>
      </c>
      <c r="J191" s="5">
        <v>9063195.1312217005</v>
      </c>
      <c r="K191" s="5">
        <v>2861249.8642533999</v>
      </c>
      <c r="L191" s="5">
        <v>0</v>
      </c>
      <c r="M191" s="5">
        <v>0</v>
      </c>
      <c r="N191" s="6">
        <v>28653144.549198568</v>
      </c>
      <c r="O191" s="6">
        <v>0</v>
      </c>
      <c r="P191" s="6">
        <v>0</v>
      </c>
      <c r="Q191" s="6">
        <v>0</v>
      </c>
      <c r="R191" s="6">
        <v>967598.77817549603</v>
      </c>
      <c r="S191" s="7">
        <f t="shared" si="2"/>
        <v>112820626.22043283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86581185.167810917</v>
      </c>
      <c r="J192" s="5">
        <v>14274335.918552</v>
      </c>
      <c r="K192" s="5">
        <v>5007228.5882353</v>
      </c>
      <c r="L192" s="5">
        <v>0</v>
      </c>
      <c r="M192" s="5">
        <v>0</v>
      </c>
      <c r="N192" s="6">
        <v>49055017.621190906</v>
      </c>
      <c r="O192" s="6">
        <v>0</v>
      </c>
      <c r="P192" s="6">
        <v>0</v>
      </c>
      <c r="Q192" s="6">
        <v>0</v>
      </c>
      <c r="R192" s="6">
        <v>838075.17629399872</v>
      </c>
      <c r="S192" s="7">
        <f t="shared" si="2"/>
        <v>155755842.47208312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320109643.0152601</v>
      </c>
      <c r="J193" s="5">
        <v>55504431.420814</v>
      </c>
      <c r="K193" s="5">
        <v>18458459.031674001</v>
      </c>
      <c r="L193" s="5">
        <v>0</v>
      </c>
      <c r="M193" s="5">
        <v>0</v>
      </c>
      <c r="N193" s="6">
        <v>201941112.06044024</v>
      </c>
      <c r="O193" s="6">
        <v>0</v>
      </c>
      <c r="P193" s="6">
        <v>0</v>
      </c>
      <c r="Q193" s="6">
        <v>0</v>
      </c>
      <c r="R193" s="6">
        <v>3657506.1673967778</v>
      </c>
      <c r="S193" s="7">
        <f t="shared" si="2"/>
        <v>599671151.69558513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108564829.75696364</v>
      </c>
      <c r="J194" s="5">
        <v>28679049.502262998</v>
      </c>
      <c r="K194" s="5">
        <v>12840286.606334999</v>
      </c>
      <c r="L194" s="5">
        <v>0</v>
      </c>
      <c r="M194" s="5">
        <v>0</v>
      </c>
      <c r="N194" s="6">
        <v>82030794.493223906</v>
      </c>
      <c r="O194" s="6">
        <v>0</v>
      </c>
      <c r="P194" s="6">
        <v>0</v>
      </c>
      <c r="Q194" s="6">
        <v>0</v>
      </c>
      <c r="R194" s="6">
        <v>1219802.4000000001</v>
      </c>
      <c r="S194" s="7">
        <f t="shared" si="2"/>
        <v>233334762.75878558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376894882.39707595</v>
      </c>
      <c r="J195" s="5">
        <v>66589521.176471002</v>
      </c>
      <c r="K195" s="5">
        <v>20663982.805429999</v>
      </c>
      <c r="L195" s="5">
        <v>0</v>
      </c>
      <c r="M195" s="5">
        <v>0</v>
      </c>
      <c r="N195" s="6">
        <v>246418313.88695228</v>
      </c>
      <c r="O195" s="6">
        <v>0</v>
      </c>
      <c r="P195" s="6">
        <v>0</v>
      </c>
      <c r="Q195" s="6">
        <v>0</v>
      </c>
      <c r="R195" s="6">
        <v>4090167.5929369945</v>
      </c>
      <c r="S195" s="7">
        <f t="shared" si="2"/>
        <v>714656867.85886621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58108202.597483352</v>
      </c>
      <c r="J196" s="5">
        <v>8408779.6561085992</v>
      </c>
      <c r="K196" s="5">
        <v>2410681.9457013998</v>
      </c>
      <c r="L196" s="5">
        <v>0</v>
      </c>
      <c r="M196" s="5">
        <v>0</v>
      </c>
      <c r="N196" s="6">
        <v>27292878.261828013</v>
      </c>
      <c r="O196" s="6">
        <v>0</v>
      </c>
      <c r="P196" s="6">
        <v>0</v>
      </c>
      <c r="Q196" s="6">
        <v>0</v>
      </c>
      <c r="R196" s="6">
        <v>623314.47763270838</v>
      </c>
      <c r="S196" s="7">
        <f t="shared" si="2"/>
        <v>96843856.938754082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21735611.470636122</v>
      </c>
      <c r="J197" s="5">
        <v>8549054.4162895996</v>
      </c>
      <c r="K197" s="5">
        <v>3229896.1176470998</v>
      </c>
      <c r="L197" s="5">
        <v>0</v>
      </c>
      <c r="M197" s="5">
        <v>0</v>
      </c>
      <c r="N197" s="6">
        <v>27620952.596384365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61496332.387322217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385600890.22912669</v>
      </c>
      <c r="J198" s="5">
        <v>81756037.076922998</v>
      </c>
      <c r="K198" s="5">
        <v>32236538.452489</v>
      </c>
      <c r="L198" s="5">
        <v>0</v>
      </c>
      <c r="M198" s="5">
        <v>0</v>
      </c>
      <c r="N198" s="6">
        <v>340430335.50923944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845512983.48141313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135739104.13384894</v>
      </c>
      <c r="J199" s="5">
        <v>18160455.294117998</v>
      </c>
      <c r="K199" s="5">
        <v>14328507.447964</v>
      </c>
      <c r="L199" s="5">
        <v>0</v>
      </c>
      <c r="M199" s="5">
        <v>0</v>
      </c>
      <c r="N199" s="6">
        <v>74907880.132691711</v>
      </c>
      <c r="O199" s="6">
        <v>0</v>
      </c>
      <c r="P199" s="6">
        <v>0</v>
      </c>
      <c r="Q199" s="6">
        <v>0</v>
      </c>
      <c r="R199" s="6">
        <v>1409127.0815678148</v>
      </c>
      <c r="S199" s="7">
        <f t="shared" si="2"/>
        <v>244545074.09019047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137797971.07379657</v>
      </c>
      <c r="J200" s="5">
        <v>22402453.674208</v>
      </c>
      <c r="K200" s="5">
        <v>15653051.095023001</v>
      </c>
      <c r="L200" s="5">
        <v>0</v>
      </c>
      <c r="M200" s="5">
        <v>0</v>
      </c>
      <c r="N200" s="6">
        <v>101367063.76112403</v>
      </c>
      <c r="O200" s="6">
        <v>0</v>
      </c>
      <c r="P200" s="6">
        <v>0</v>
      </c>
      <c r="Q200" s="6">
        <v>0</v>
      </c>
      <c r="R200" s="6">
        <v>1175660.0904884718</v>
      </c>
      <c r="S200" s="7">
        <f t="shared" si="2"/>
        <v>278396199.6946401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114799512.94542208</v>
      </c>
      <c r="J201" s="5">
        <v>31308184.361990999</v>
      </c>
      <c r="K201" s="5">
        <v>16641763.004525</v>
      </c>
      <c r="L201" s="5">
        <v>0</v>
      </c>
      <c r="M201" s="5">
        <v>0</v>
      </c>
      <c r="N201" s="6">
        <v>122142103.90964124</v>
      </c>
      <c r="O201" s="6">
        <v>0</v>
      </c>
      <c r="P201" s="6">
        <v>0</v>
      </c>
      <c r="Q201" s="6">
        <v>0</v>
      </c>
      <c r="R201" s="6">
        <v>1284461.1017433256</v>
      </c>
      <c r="S201" s="7">
        <f t="shared" ref="S201:S264" si="3">+SUM(G201:R201)</f>
        <v>286176025.32332265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44482457.254966915</v>
      </c>
      <c r="J202" s="5">
        <v>6594187.6380091002</v>
      </c>
      <c r="K202" s="5">
        <v>4218912.4072398003</v>
      </c>
      <c r="L202" s="5">
        <v>0</v>
      </c>
      <c r="M202" s="5">
        <v>0</v>
      </c>
      <c r="N202" s="6">
        <v>25206109.106522314</v>
      </c>
      <c r="O202" s="6">
        <v>0</v>
      </c>
      <c r="P202" s="6">
        <v>0</v>
      </c>
      <c r="Q202" s="6">
        <v>0</v>
      </c>
      <c r="R202" s="6">
        <v>442843.4090933486</v>
      </c>
      <c r="S202" s="7">
        <f t="shared" si="3"/>
        <v>80944509.815831482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55471591.770891957</v>
      </c>
      <c r="J203" s="5">
        <v>11622435.855203999</v>
      </c>
      <c r="K203" s="5">
        <v>5339339.0678733001</v>
      </c>
      <c r="L203" s="5">
        <v>0</v>
      </c>
      <c r="M203" s="5">
        <v>0</v>
      </c>
      <c r="N203" s="6">
        <v>43951826.740432419</v>
      </c>
      <c r="O203" s="6">
        <v>0</v>
      </c>
      <c r="P203" s="6">
        <v>0</v>
      </c>
      <c r="Q203" s="6">
        <v>0</v>
      </c>
      <c r="R203" s="6">
        <v>523440.78448371467</v>
      </c>
      <c r="S203" s="7">
        <f t="shared" si="3"/>
        <v>116908634.21888541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41049022.362566933</v>
      </c>
      <c r="J204" s="5">
        <v>15848501.819004999</v>
      </c>
      <c r="K204" s="5">
        <v>8400904.9954751004</v>
      </c>
      <c r="L204" s="5">
        <v>0</v>
      </c>
      <c r="M204" s="5">
        <v>0</v>
      </c>
      <c r="N204" s="6">
        <v>25267125.515585124</v>
      </c>
      <c r="O204" s="6">
        <v>0</v>
      </c>
      <c r="P204" s="6">
        <v>0</v>
      </c>
      <c r="Q204" s="6">
        <v>0</v>
      </c>
      <c r="R204" s="6">
        <v>322094.55749148875</v>
      </c>
      <c r="S204" s="7">
        <f t="shared" si="3"/>
        <v>90887649.25012365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31670461.528621983</v>
      </c>
      <c r="J205" s="5">
        <v>4255894.1900452003</v>
      </c>
      <c r="K205" s="5">
        <v>3361433.8371040998</v>
      </c>
      <c r="L205" s="5">
        <v>0</v>
      </c>
      <c r="M205" s="5">
        <v>0</v>
      </c>
      <c r="N205" s="6">
        <v>14862219.493681766</v>
      </c>
      <c r="O205" s="6">
        <v>0</v>
      </c>
      <c r="P205" s="6">
        <v>0</v>
      </c>
      <c r="Q205" s="6">
        <v>0</v>
      </c>
      <c r="R205" s="6">
        <v>483092.85259310278</v>
      </c>
      <c r="S205" s="7">
        <f t="shared" si="3"/>
        <v>54633101.902046144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177932614.67208183</v>
      </c>
      <c r="J206" s="5">
        <v>31052736.714931998</v>
      </c>
      <c r="K206" s="5">
        <v>12629347.746606</v>
      </c>
      <c r="L206" s="5">
        <v>0</v>
      </c>
      <c r="M206" s="5">
        <v>0</v>
      </c>
      <c r="N206" s="6">
        <v>149496183.21070233</v>
      </c>
      <c r="O206" s="6">
        <v>0</v>
      </c>
      <c r="P206" s="6">
        <v>0</v>
      </c>
      <c r="Q206" s="6">
        <v>0</v>
      </c>
      <c r="R206" s="6">
        <v>1771471.6036616547</v>
      </c>
      <c r="S206" s="7">
        <f t="shared" si="3"/>
        <v>372882353.9479838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105142110.03518644</v>
      </c>
      <c r="J207" s="5">
        <v>20195696.036199</v>
      </c>
      <c r="K207" s="5">
        <v>8908046.6515836995</v>
      </c>
      <c r="L207" s="5">
        <v>0</v>
      </c>
      <c r="M207" s="5">
        <v>0</v>
      </c>
      <c r="N207" s="6">
        <v>70014464.987660497</v>
      </c>
      <c r="O207" s="6">
        <v>0</v>
      </c>
      <c r="P207" s="6">
        <v>0</v>
      </c>
      <c r="Q207" s="6">
        <v>0</v>
      </c>
      <c r="R207" s="6">
        <v>1046782.5594739746</v>
      </c>
      <c r="S207" s="7">
        <f t="shared" si="3"/>
        <v>205307100.2701036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120238060.13098982</v>
      </c>
      <c r="J208" s="5">
        <v>14519008.696831999</v>
      </c>
      <c r="K208" s="5">
        <v>5663185.1131221997</v>
      </c>
      <c r="L208" s="5">
        <v>0</v>
      </c>
      <c r="M208" s="5">
        <v>0</v>
      </c>
      <c r="N208" s="6">
        <v>50862429.887684785</v>
      </c>
      <c r="O208" s="6">
        <v>0</v>
      </c>
      <c r="P208" s="6">
        <v>0</v>
      </c>
      <c r="Q208" s="6">
        <v>0</v>
      </c>
      <c r="R208" s="6">
        <v>1334112.7994031038</v>
      </c>
      <c r="S208" s="7">
        <f t="shared" si="3"/>
        <v>192616796.62803191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761665644.92500281</v>
      </c>
      <c r="J209" s="5">
        <v>143979573.9276</v>
      </c>
      <c r="K209" s="5">
        <v>45221433.230769001</v>
      </c>
      <c r="L209" s="5">
        <v>0</v>
      </c>
      <c r="M209" s="5">
        <v>0</v>
      </c>
      <c r="N209" s="6">
        <v>445363413.48483664</v>
      </c>
      <c r="O209" s="6">
        <v>0</v>
      </c>
      <c r="P209" s="6">
        <v>0</v>
      </c>
      <c r="Q209" s="6">
        <v>0</v>
      </c>
      <c r="R209" s="6">
        <v>8240988.9750483204</v>
      </c>
      <c r="S209" s="7">
        <f t="shared" si="3"/>
        <v>1404471054.5432568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174180390.18502861</v>
      </c>
      <c r="J210" s="5">
        <v>38003106.497737996</v>
      </c>
      <c r="K210" s="5">
        <v>20535533.276018001</v>
      </c>
      <c r="L210" s="5">
        <v>0</v>
      </c>
      <c r="M210" s="5">
        <v>0</v>
      </c>
      <c r="N210" s="6">
        <v>138767504.03261432</v>
      </c>
      <c r="O210" s="6">
        <v>0</v>
      </c>
      <c r="P210" s="6">
        <v>0</v>
      </c>
      <c r="Q210" s="6">
        <v>0</v>
      </c>
      <c r="R210" s="6">
        <v>1566955.6049516795</v>
      </c>
      <c r="S210" s="7">
        <f t="shared" si="3"/>
        <v>373053489.59635061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170087323.20068786</v>
      </c>
      <c r="J211" s="5">
        <v>49547212.787330002</v>
      </c>
      <c r="K211" s="5">
        <v>21945206.126697</v>
      </c>
      <c r="L211" s="5">
        <v>0</v>
      </c>
      <c r="M211" s="5">
        <v>0</v>
      </c>
      <c r="N211" s="6">
        <v>150600562.45743197</v>
      </c>
      <c r="O211" s="6">
        <v>0</v>
      </c>
      <c r="P211" s="6">
        <v>0</v>
      </c>
      <c r="Q211" s="6">
        <v>0</v>
      </c>
      <c r="R211" s="6">
        <v>1942952.3167390341</v>
      </c>
      <c r="S211" s="7">
        <f t="shared" si="3"/>
        <v>394123256.88888586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81263779.647234619</v>
      </c>
      <c r="J212" s="5">
        <v>26825397.312217001</v>
      </c>
      <c r="K212" s="5">
        <v>11136096.832579</v>
      </c>
      <c r="L212" s="5">
        <v>0</v>
      </c>
      <c r="M212" s="5">
        <v>0</v>
      </c>
      <c r="N212" s="6">
        <v>78838424.555087492</v>
      </c>
      <c r="O212" s="6">
        <v>0</v>
      </c>
      <c r="P212" s="6">
        <v>0</v>
      </c>
      <c r="Q212" s="6">
        <v>0</v>
      </c>
      <c r="R212" s="6">
        <v>795577.65128932206</v>
      </c>
      <c r="S212" s="7">
        <f t="shared" si="3"/>
        <v>198859275.99840742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74564497.929896399</v>
      </c>
      <c r="J213" s="5">
        <v>23264134.714931998</v>
      </c>
      <c r="K213" s="5">
        <v>12442821.809955001</v>
      </c>
      <c r="L213" s="5">
        <v>0</v>
      </c>
      <c r="M213" s="5">
        <v>0</v>
      </c>
      <c r="N213" s="6">
        <v>75730324.666870907</v>
      </c>
      <c r="O213" s="6">
        <v>0</v>
      </c>
      <c r="P213" s="6">
        <v>0</v>
      </c>
      <c r="Q213" s="6">
        <v>0</v>
      </c>
      <c r="R213" s="6">
        <v>903698.75197164377</v>
      </c>
      <c r="S213" s="7">
        <f t="shared" si="3"/>
        <v>186905477.87362593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88198333.024268836</v>
      </c>
      <c r="J214" s="5">
        <v>20145634.751131002</v>
      </c>
      <c r="K214" s="5">
        <v>7447557.9547512</v>
      </c>
      <c r="L214" s="5">
        <v>0</v>
      </c>
      <c r="M214" s="5">
        <v>0</v>
      </c>
      <c r="N214" s="6">
        <v>64403602.788654022</v>
      </c>
      <c r="O214" s="6">
        <v>0</v>
      </c>
      <c r="P214" s="6">
        <v>0</v>
      </c>
      <c r="Q214" s="6">
        <v>0</v>
      </c>
      <c r="R214" s="6">
        <v>685239.46795963438</v>
      </c>
      <c r="S214" s="7">
        <f t="shared" si="3"/>
        <v>180880367.9867647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234008105.95190459</v>
      </c>
      <c r="J215" s="5">
        <v>48963966.244344003</v>
      </c>
      <c r="K215" s="5">
        <v>22084344.235293999</v>
      </c>
      <c r="L215" s="5">
        <v>0</v>
      </c>
      <c r="M215" s="5">
        <v>0</v>
      </c>
      <c r="N215" s="6">
        <v>167719091.03428185</v>
      </c>
      <c r="O215" s="6">
        <v>0</v>
      </c>
      <c r="P215" s="6">
        <v>0</v>
      </c>
      <c r="Q215" s="6">
        <v>0</v>
      </c>
      <c r="R215" s="6">
        <v>2581328.1753596333</v>
      </c>
      <c r="S215" s="7">
        <f t="shared" si="3"/>
        <v>475356835.64118403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61403197.452471696</v>
      </c>
      <c r="J216" s="5">
        <v>8278799.0135746999</v>
      </c>
      <c r="K216" s="5">
        <v>2989828.6968326</v>
      </c>
      <c r="L216" s="5">
        <v>0</v>
      </c>
      <c r="M216" s="5">
        <v>0</v>
      </c>
      <c r="N216" s="6">
        <v>24554760.963324212</v>
      </c>
      <c r="O216" s="6">
        <v>0</v>
      </c>
      <c r="P216" s="6">
        <v>0</v>
      </c>
      <c r="Q216" s="6">
        <v>0</v>
      </c>
      <c r="R216" s="6">
        <v>804419.45668073278</v>
      </c>
      <c r="S216" s="7">
        <f t="shared" si="3"/>
        <v>98031005.582883939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23063471.519793872</v>
      </c>
      <c r="J217" s="5">
        <v>2862910.2895928002</v>
      </c>
      <c r="K217" s="5">
        <v>955107.32126697002</v>
      </c>
      <c r="L217" s="5">
        <v>0</v>
      </c>
      <c r="M217" s="5">
        <v>0</v>
      </c>
      <c r="N217" s="6">
        <v>11779951.192698777</v>
      </c>
      <c r="O217" s="6">
        <v>0</v>
      </c>
      <c r="P217" s="6">
        <v>0</v>
      </c>
      <c r="Q217" s="6">
        <v>0</v>
      </c>
      <c r="R217" s="6">
        <v>244185.947871343</v>
      </c>
      <c r="S217" s="7">
        <f t="shared" si="3"/>
        <v>38905626.271223761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129700017.12803808</v>
      </c>
      <c r="J218" s="5">
        <v>33120998.398189999</v>
      </c>
      <c r="K218" s="5">
        <v>9823751.1855203994</v>
      </c>
      <c r="L218" s="5">
        <v>0</v>
      </c>
      <c r="M218" s="5">
        <v>0</v>
      </c>
      <c r="N218" s="6">
        <v>111963172.48421247</v>
      </c>
      <c r="O218" s="6">
        <v>0</v>
      </c>
      <c r="P218" s="6">
        <v>0</v>
      </c>
      <c r="Q218" s="6">
        <v>0</v>
      </c>
      <c r="R218" s="6">
        <v>1821233.772128657</v>
      </c>
      <c r="S218" s="7">
        <f t="shared" si="3"/>
        <v>286429172.96808958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57789703.865804933</v>
      </c>
      <c r="J219" s="5">
        <v>25275431.837104</v>
      </c>
      <c r="K219" s="5">
        <v>8839807.4479636997</v>
      </c>
      <c r="L219" s="5">
        <v>0</v>
      </c>
      <c r="M219" s="5">
        <v>0</v>
      </c>
      <c r="N219" s="6">
        <v>66539379.171457306</v>
      </c>
      <c r="O219" s="6">
        <v>0</v>
      </c>
      <c r="P219" s="6">
        <v>0</v>
      </c>
      <c r="Q219" s="6">
        <v>0</v>
      </c>
      <c r="R219" s="6">
        <v>534263.76</v>
      </c>
      <c r="S219" s="7">
        <f t="shared" si="3"/>
        <v>158978586.08232993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130702857.39501576</v>
      </c>
      <c r="J220" s="5">
        <v>25013766.823529001</v>
      </c>
      <c r="K220" s="5">
        <v>10559019.429864001</v>
      </c>
      <c r="L220" s="5">
        <v>0</v>
      </c>
      <c r="M220" s="5">
        <v>0</v>
      </c>
      <c r="N220" s="6">
        <v>109661951.32987241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277501074.97828114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20673904.091105767</v>
      </c>
      <c r="J221" s="5">
        <v>5996550.3257918004</v>
      </c>
      <c r="K221" s="5">
        <v>3034900.7058823998</v>
      </c>
      <c r="L221" s="5">
        <v>0</v>
      </c>
      <c r="M221" s="5">
        <v>0</v>
      </c>
      <c r="N221" s="6">
        <v>30971650.275134839</v>
      </c>
      <c r="O221" s="6">
        <v>0</v>
      </c>
      <c r="P221" s="6">
        <v>0</v>
      </c>
      <c r="Q221" s="6">
        <v>0</v>
      </c>
      <c r="R221" s="6">
        <v>320765.72703696525</v>
      </c>
      <c r="S221" s="7">
        <f t="shared" si="3"/>
        <v>60997771.124951772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139192139.91213852</v>
      </c>
      <c r="J222" s="5">
        <v>24600009.755656</v>
      </c>
      <c r="K222" s="5">
        <v>8842538.6515838001</v>
      </c>
      <c r="L222" s="5">
        <v>0</v>
      </c>
      <c r="M222" s="5">
        <v>0</v>
      </c>
      <c r="N222" s="6">
        <v>80656265.595314935</v>
      </c>
      <c r="O222" s="6">
        <v>0</v>
      </c>
      <c r="P222" s="6">
        <v>0</v>
      </c>
      <c r="Q222" s="6">
        <v>0</v>
      </c>
      <c r="R222" s="6">
        <v>1394916.66</v>
      </c>
      <c r="S222" s="7">
        <f t="shared" si="3"/>
        <v>254685870.57469323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73241804.841498807</v>
      </c>
      <c r="J223" s="5">
        <v>16606752.696831999</v>
      </c>
      <c r="K223" s="5">
        <v>7265308.6877827998</v>
      </c>
      <c r="L223" s="5">
        <v>0</v>
      </c>
      <c r="M223" s="5">
        <v>0</v>
      </c>
      <c r="N223" s="6">
        <v>57945433.717119969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155578148.31225953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370157055.30492049</v>
      </c>
      <c r="J224" s="5">
        <v>82819032.723982006</v>
      </c>
      <c r="K224" s="5">
        <v>30336743.212669998</v>
      </c>
      <c r="L224" s="5">
        <v>0</v>
      </c>
      <c r="M224" s="5">
        <v>0</v>
      </c>
      <c r="N224" s="6">
        <v>263063503.46278402</v>
      </c>
      <c r="O224" s="6">
        <v>0</v>
      </c>
      <c r="P224" s="6">
        <v>0</v>
      </c>
      <c r="Q224" s="6">
        <v>0</v>
      </c>
      <c r="R224" s="6">
        <v>4898307.3456988893</v>
      </c>
      <c r="S224" s="7">
        <f t="shared" si="3"/>
        <v>751274642.05005538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57813344.142891735</v>
      </c>
      <c r="J225" s="5">
        <v>16896792.579186</v>
      </c>
      <c r="K225" s="5">
        <v>6636138.0633484004</v>
      </c>
      <c r="L225" s="5">
        <v>0</v>
      </c>
      <c r="M225" s="5">
        <v>0</v>
      </c>
      <c r="N225" s="6">
        <v>57092575.982184984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139064668.59988499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113583088.73804931</v>
      </c>
      <c r="J226" s="5">
        <v>21763171.556561001</v>
      </c>
      <c r="K226" s="5">
        <v>9983910.1176469997</v>
      </c>
      <c r="L226" s="5">
        <v>0</v>
      </c>
      <c r="M226" s="5">
        <v>0</v>
      </c>
      <c r="N226" s="6">
        <v>66636561.196298026</v>
      </c>
      <c r="O226" s="6">
        <v>0</v>
      </c>
      <c r="P226" s="6">
        <v>0</v>
      </c>
      <c r="Q226" s="6">
        <v>0</v>
      </c>
      <c r="R226" s="6">
        <v>1288026.229255945</v>
      </c>
      <c r="S226" s="7">
        <f t="shared" si="3"/>
        <v>213254757.83781129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104877894.62125438</v>
      </c>
      <c r="J227" s="5">
        <v>27151522.624434002</v>
      </c>
      <c r="K227" s="5">
        <v>8366513.9819005001</v>
      </c>
      <c r="L227" s="5">
        <v>0</v>
      </c>
      <c r="M227" s="5">
        <v>0</v>
      </c>
      <c r="N227" s="6">
        <v>95952441.828230843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237655033.2795651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63678912.690961882</v>
      </c>
      <c r="J228" s="5">
        <v>18726708.570135999</v>
      </c>
      <c r="K228" s="5">
        <v>5534183.3484162996</v>
      </c>
      <c r="L228" s="5">
        <v>0</v>
      </c>
      <c r="M228" s="5">
        <v>0</v>
      </c>
      <c r="N228" s="6">
        <v>48588866.301424712</v>
      </c>
      <c r="O228" s="6">
        <v>0</v>
      </c>
      <c r="P228" s="6">
        <v>0</v>
      </c>
      <c r="Q228" s="6">
        <v>0</v>
      </c>
      <c r="R228" s="6">
        <v>615579.33897987881</v>
      </c>
      <c r="S228" s="7">
        <f t="shared" si="3"/>
        <v>137144250.24991876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170234512.67167443</v>
      </c>
      <c r="J229" s="5">
        <v>53604200.633483998</v>
      </c>
      <c r="K229" s="5">
        <v>15190471.040724</v>
      </c>
      <c r="L229" s="5">
        <v>0</v>
      </c>
      <c r="M229" s="5">
        <v>0</v>
      </c>
      <c r="N229" s="6">
        <v>137169917.32113066</v>
      </c>
      <c r="O229" s="6">
        <v>0</v>
      </c>
      <c r="P229" s="6">
        <v>0</v>
      </c>
      <c r="Q229" s="6">
        <v>0</v>
      </c>
      <c r="R229" s="6">
        <v>1981241.9908560954</v>
      </c>
      <c r="S229" s="7">
        <f t="shared" si="3"/>
        <v>378180343.65786922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91944423.750311702</v>
      </c>
      <c r="J230" s="5">
        <v>24204423.085972998</v>
      </c>
      <c r="K230" s="5">
        <v>10494176.41629</v>
      </c>
      <c r="L230" s="5">
        <v>0</v>
      </c>
      <c r="M230" s="5">
        <v>0</v>
      </c>
      <c r="N230" s="6">
        <v>68160072.037711516</v>
      </c>
      <c r="O230" s="6">
        <v>0</v>
      </c>
      <c r="P230" s="6">
        <v>0</v>
      </c>
      <c r="Q230" s="6">
        <v>0</v>
      </c>
      <c r="R230" s="6">
        <v>1284852.9011504361</v>
      </c>
      <c r="S230" s="7">
        <f t="shared" si="3"/>
        <v>196087948.19143665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86874639.647926256</v>
      </c>
      <c r="J231" s="5">
        <v>18558200.642533999</v>
      </c>
      <c r="K231" s="5">
        <v>7320691.6199094998</v>
      </c>
      <c r="L231" s="5">
        <v>0</v>
      </c>
      <c r="M231" s="5">
        <v>0</v>
      </c>
      <c r="N231" s="6">
        <v>52284703.103165232</v>
      </c>
      <c r="O231" s="6">
        <v>0</v>
      </c>
      <c r="P231" s="6">
        <v>0</v>
      </c>
      <c r="Q231" s="6">
        <v>0</v>
      </c>
      <c r="R231" s="6">
        <v>890034.15053842694</v>
      </c>
      <c r="S231" s="7">
        <f t="shared" si="3"/>
        <v>165928269.16407341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121879193.90356681</v>
      </c>
      <c r="J232" s="5">
        <v>41149022.452489004</v>
      </c>
      <c r="K232" s="5">
        <v>17012513.158371001</v>
      </c>
      <c r="L232" s="5">
        <v>0</v>
      </c>
      <c r="M232" s="5">
        <v>0</v>
      </c>
      <c r="N232" s="6">
        <v>133209697.99620977</v>
      </c>
      <c r="O232" s="6">
        <v>0</v>
      </c>
      <c r="P232" s="6">
        <v>0</v>
      </c>
      <c r="Q232" s="6">
        <v>0</v>
      </c>
      <c r="R232" s="6">
        <v>1255005.1784751629</v>
      </c>
      <c r="S232" s="7">
        <f t="shared" si="3"/>
        <v>314505432.68911171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116690566.88409814</v>
      </c>
      <c r="J233" s="5">
        <v>33423578.208145</v>
      </c>
      <c r="K233" s="5">
        <v>11953756.497738</v>
      </c>
      <c r="L233" s="5">
        <v>0</v>
      </c>
      <c r="M233" s="5">
        <v>0</v>
      </c>
      <c r="N233" s="6">
        <v>102731698.23090723</v>
      </c>
      <c r="O233" s="6">
        <v>0</v>
      </c>
      <c r="P233" s="6">
        <v>0</v>
      </c>
      <c r="Q233" s="6">
        <v>0</v>
      </c>
      <c r="R233" s="6">
        <v>1318263.5228866155</v>
      </c>
      <c r="S233" s="7">
        <f t="shared" si="3"/>
        <v>266117863.34377497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56745508.596156262</v>
      </c>
      <c r="J234" s="5">
        <v>10855375.185520001</v>
      </c>
      <c r="K234" s="5">
        <v>4374194.4253393998</v>
      </c>
      <c r="L234" s="5">
        <v>0</v>
      </c>
      <c r="M234" s="5">
        <v>0</v>
      </c>
      <c r="N234" s="6">
        <v>35216932.540546</v>
      </c>
      <c r="O234" s="6">
        <v>0</v>
      </c>
      <c r="P234" s="6">
        <v>0</v>
      </c>
      <c r="Q234" s="6">
        <v>0</v>
      </c>
      <c r="R234" s="6">
        <v>746951.34311341972</v>
      </c>
      <c r="S234" s="7">
        <f t="shared" si="3"/>
        <v>107938962.09067509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55683171.194075122</v>
      </c>
      <c r="J235" s="5">
        <v>9114787.9457015004</v>
      </c>
      <c r="K235" s="5">
        <v>3272590.6244343999</v>
      </c>
      <c r="L235" s="5">
        <v>0</v>
      </c>
      <c r="M235" s="5">
        <v>0</v>
      </c>
      <c r="N235" s="6">
        <v>32177760.372851808</v>
      </c>
      <c r="O235" s="6">
        <v>0</v>
      </c>
      <c r="P235" s="6">
        <v>0</v>
      </c>
      <c r="Q235" s="6">
        <v>0</v>
      </c>
      <c r="R235" s="6">
        <v>709590.50030293164</v>
      </c>
      <c r="S235" s="7">
        <f t="shared" si="3"/>
        <v>100957900.63736576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125396617.13191465</v>
      </c>
      <c r="J236" s="5">
        <v>29306403.610860001</v>
      </c>
      <c r="K236" s="5">
        <v>9911662.8868779</v>
      </c>
      <c r="L236" s="5">
        <v>0</v>
      </c>
      <c r="M236" s="5">
        <v>0</v>
      </c>
      <c r="N236" s="6">
        <v>154634065.83224127</v>
      </c>
      <c r="O236" s="6">
        <v>0</v>
      </c>
      <c r="P236" s="6">
        <v>0</v>
      </c>
      <c r="Q236" s="6">
        <v>0</v>
      </c>
      <c r="R236" s="6">
        <v>1240225.673697033</v>
      </c>
      <c r="S236" s="7">
        <f t="shared" si="3"/>
        <v>320488975.13559085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171435697.51384836</v>
      </c>
      <c r="J237" s="5">
        <v>27308420.361990999</v>
      </c>
      <c r="K237" s="5">
        <v>12757600.542986</v>
      </c>
      <c r="L237" s="5">
        <v>0</v>
      </c>
      <c r="M237" s="5">
        <v>0</v>
      </c>
      <c r="N237" s="6">
        <v>90360628.192926064</v>
      </c>
      <c r="O237" s="6">
        <v>0</v>
      </c>
      <c r="P237" s="6">
        <v>0</v>
      </c>
      <c r="Q237" s="6">
        <v>0</v>
      </c>
      <c r="R237" s="6">
        <v>1985137.7365829994</v>
      </c>
      <c r="S237" s="7">
        <f t="shared" si="3"/>
        <v>303847484.34833443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394792997.89832282</v>
      </c>
      <c r="J238" s="5">
        <v>54091513.610859998</v>
      </c>
      <c r="K238" s="5">
        <v>19774796.941176001</v>
      </c>
      <c r="L238" s="5">
        <v>0</v>
      </c>
      <c r="M238" s="5">
        <v>0</v>
      </c>
      <c r="N238" s="6">
        <v>185855242.30927283</v>
      </c>
      <c r="O238" s="6">
        <v>0</v>
      </c>
      <c r="P238" s="6">
        <v>0</v>
      </c>
      <c r="Q238" s="6">
        <v>0</v>
      </c>
      <c r="R238" s="6">
        <v>4838491.5420520138</v>
      </c>
      <c r="S238" s="7">
        <f t="shared" si="3"/>
        <v>659353042.30168366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154656903.22565135</v>
      </c>
      <c r="J239" s="5">
        <v>27577002.814479999</v>
      </c>
      <c r="K239" s="5">
        <v>10227171.140272001</v>
      </c>
      <c r="L239" s="5">
        <v>0</v>
      </c>
      <c r="M239" s="5">
        <v>0</v>
      </c>
      <c r="N239" s="6">
        <v>92201294.484305546</v>
      </c>
      <c r="O239" s="6">
        <v>0</v>
      </c>
      <c r="P239" s="6">
        <v>0</v>
      </c>
      <c r="Q239" s="6">
        <v>0</v>
      </c>
      <c r="R239" s="6">
        <v>1820736.807559466</v>
      </c>
      <c r="S239" s="7">
        <f t="shared" si="3"/>
        <v>286483108.4722684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70165570.314240173</v>
      </c>
      <c r="J240" s="5">
        <v>14901004.398189999</v>
      </c>
      <c r="K240" s="5">
        <v>6124409.6289592003</v>
      </c>
      <c r="L240" s="5">
        <v>0</v>
      </c>
      <c r="M240" s="5">
        <v>0</v>
      </c>
      <c r="N240" s="6">
        <v>44448979.461100951</v>
      </c>
      <c r="O240" s="6">
        <v>0</v>
      </c>
      <c r="P240" s="6">
        <v>0</v>
      </c>
      <c r="Q240" s="6">
        <v>0</v>
      </c>
      <c r="R240" s="6">
        <v>764881.55380552146</v>
      </c>
      <c r="S240" s="7">
        <f t="shared" si="3"/>
        <v>136404845.35629585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112863250.35674427</v>
      </c>
      <c r="J241" s="5">
        <v>34787313.719457</v>
      </c>
      <c r="K241" s="5">
        <v>10410251.167421</v>
      </c>
      <c r="L241" s="5">
        <v>0</v>
      </c>
      <c r="M241" s="5">
        <v>0</v>
      </c>
      <c r="N241" s="6">
        <v>86751794.6760903</v>
      </c>
      <c r="O241" s="6">
        <v>0</v>
      </c>
      <c r="P241" s="6">
        <v>0</v>
      </c>
      <c r="Q241" s="6">
        <v>0</v>
      </c>
      <c r="R241" s="6">
        <v>1154449.6200000001</v>
      </c>
      <c r="S241" s="7">
        <f t="shared" si="3"/>
        <v>245967059.53971258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181877631.11182868</v>
      </c>
      <c r="J242" s="5">
        <v>27017026.361990999</v>
      </c>
      <c r="K242" s="5">
        <v>12602481.158371</v>
      </c>
      <c r="L242" s="5">
        <v>0</v>
      </c>
      <c r="M242" s="5">
        <v>0</v>
      </c>
      <c r="N242" s="6">
        <v>91663835.006037906</v>
      </c>
      <c r="O242" s="6">
        <v>0</v>
      </c>
      <c r="P242" s="6">
        <v>0</v>
      </c>
      <c r="Q242" s="6">
        <v>0</v>
      </c>
      <c r="R242" s="6">
        <v>3176742.2511375966</v>
      </c>
      <c r="S242" s="7">
        <f t="shared" si="3"/>
        <v>316337715.88936621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102509158.31755602</v>
      </c>
      <c r="J243" s="5">
        <v>14335536.615385</v>
      </c>
      <c r="K243" s="5">
        <v>6458690.4615383996</v>
      </c>
      <c r="L243" s="5">
        <v>0</v>
      </c>
      <c r="M243" s="5">
        <v>0</v>
      </c>
      <c r="N243" s="6">
        <v>48980859.022278614</v>
      </c>
      <c r="O243" s="6">
        <v>0</v>
      </c>
      <c r="P243" s="6">
        <v>0</v>
      </c>
      <c r="Q243" s="6">
        <v>0</v>
      </c>
      <c r="R243" s="6">
        <v>1496867.7488624039</v>
      </c>
      <c r="S243" s="7">
        <f t="shared" si="3"/>
        <v>173781112.16562045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17959903.532501675</v>
      </c>
      <c r="J244" s="5">
        <v>4404821.0678733001</v>
      </c>
      <c r="K244" s="5">
        <v>2017390.5791855</v>
      </c>
      <c r="L244" s="5">
        <v>0</v>
      </c>
      <c r="M244" s="5">
        <v>0</v>
      </c>
      <c r="N244" s="6">
        <v>11583488.416393146</v>
      </c>
      <c r="O244" s="6">
        <v>2366088.7237182031</v>
      </c>
      <c r="P244" s="6">
        <v>0</v>
      </c>
      <c r="Q244" s="6">
        <v>0</v>
      </c>
      <c r="R244" s="6">
        <v>284637.05089508049</v>
      </c>
      <c r="S244" s="7">
        <f t="shared" si="3"/>
        <v>38616329.370566905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19614240.736256421</v>
      </c>
      <c r="J245" s="5">
        <v>2404912.0995474998</v>
      </c>
      <c r="K245" s="5">
        <v>664805.77375566005</v>
      </c>
      <c r="L245" s="5">
        <v>0</v>
      </c>
      <c r="M245" s="5">
        <v>0</v>
      </c>
      <c r="N245" s="6">
        <v>9227270.4521277212</v>
      </c>
      <c r="O245" s="6">
        <v>2653070.2510017976</v>
      </c>
      <c r="P245" s="6">
        <v>0</v>
      </c>
      <c r="Q245" s="6">
        <v>0</v>
      </c>
      <c r="R245" s="6">
        <v>250772.4330220038</v>
      </c>
      <c r="S245" s="7">
        <f t="shared" si="3"/>
        <v>34815071.745711103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422133664.62040019</v>
      </c>
      <c r="J246" s="5">
        <v>88824259.746606007</v>
      </c>
      <c r="K246" s="5">
        <v>45819170.271493003</v>
      </c>
      <c r="L246" s="5">
        <v>0</v>
      </c>
      <c r="M246" s="5">
        <v>0</v>
      </c>
      <c r="N246" s="6">
        <v>268192026.9261958</v>
      </c>
      <c r="O246" s="6">
        <v>0</v>
      </c>
      <c r="P246" s="6">
        <v>0</v>
      </c>
      <c r="Q246" s="6">
        <v>0</v>
      </c>
      <c r="R246" s="6">
        <v>5917289.8453939063</v>
      </c>
      <c r="S246" s="7">
        <f t="shared" si="3"/>
        <v>830886411.41008878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162801200.65483335</v>
      </c>
      <c r="J247" s="5">
        <v>47538299.683257997</v>
      </c>
      <c r="K247" s="5">
        <v>18213462.434388999</v>
      </c>
      <c r="L247" s="5">
        <v>0</v>
      </c>
      <c r="M247" s="5">
        <v>0</v>
      </c>
      <c r="N247" s="6">
        <v>142758359.78262934</v>
      </c>
      <c r="O247" s="6">
        <v>0</v>
      </c>
      <c r="P247" s="6">
        <v>0</v>
      </c>
      <c r="Q247" s="6">
        <v>0</v>
      </c>
      <c r="R247" s="6">
        <v>2108754.7781337276</v>
      </c>
      <c r="S247" s="7">
        <f t="shared" si="3"/>
        <v>373420077.33324343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687787081.01390791</v>
      </c>
      <c r="J248" s="5">
        <v>198248990.34389001</v>
      </c>
      <c r="K248" s="5">
        <v>76765344.072398007</v>
      </c>
      <c r="L248" s="5">
        <v>0</v>
      </c>
      <c r="M248" s="5">
        <v>0</v>
      </c>
      <c r="N248" s="6">
        <v>662426525.45464873</v>
      </c>
      <c r="O248" s="6">
        <v>0</v>
      </c>
      <c r="P248" s="6">
        <v>0</v>
      </c>
      <c r="Q248" s="6">
        <v>0</v>
      </c>
      <c r="R248" s="6">
        <v>8911587.4482062776</v>
      </c>
      <c r="S248" s="7">
        <f t="shared" si="3"/>
        <v>1634139528.3330507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19859526.731803492</v>
      </c>
      <c r="J249" s="5">
        <v>1252069.8190045001</v>
      </c>
      <c r="K249" s="5">
        <v>454757.38461538003</v>
      </c>
      <c r="L249" s="5">
        <v>0</v>
      </c>
      <c r="M249" s="5">
        <v>0</v>
      </c>
      <c r="N249" s="6">
        <v>6214358.0244855713</v>
      </c>
      <c r="O249" s="6">
        <v>0</v>
      </c>
      <c r="P249" s="6">
        <v>0</v>
      </c>
      <c r="Q249" s="6">
        <v>0</v>
      </c>
      <c r="R249" s="6">
        <v>225865.05179372331</v>
      </c>
      <c r="S249" s="7">
        <f t="shared" si="3"/>
        <v>28006577.011702664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246798927.80269825</v>
      </c>
      <c r="J250" s="5">
        <v>74776850.208144993</v>
      </c>
      <c r="K250" s="5">
        <v>21834016.570135999</v>
      </c>
      <c r="L250" s="5">
        <v>0</v>
      </c>
      <c r="M250" s="5">
        <v>0</v>
      </c>
      <c r="N250" s="6">
        <v>244579711.91542444</v>
      </c>
      <c r="O250" s="6">
        <v>0</v>
      </c>
      <c r="P250" s="6">
        <v>0</v>
      </c>
      <c r="Q250" s="6">
        <v>0</v>
      </c>
      <c r="R250" s="6">
        <v>3082859.9094302971</v>
      </c>
      <c r="S250" s="7">
        <f t="shared" si="3"/>
        <v>591072366.40583396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180354838.22770667</v>
      </c>
      <c r="J251" s="5">
        <v>47174683.049773</v>
      </c>
      <c r="K251" s="5">
        <v>15545112.705882</v>
      </c>
      <c r="L251" s="5">
        <v>0</v>
      </c>
      <c r="M251" s="5">
        <v>0</v>
      </c>
      <c r="N251" s="6">
        <v>146585603.35275319</v>
      </c>
      <c r="O251" s="6">
        <v>0</v>
      </c>
      <c r="P251" s="6">
        <v>0</v>
      </c>
      <c r="Q251" s="6">
        <v>0</v>
      </c>
      <c r="R251" s="6">
        <v>2684451.8982806238</v>
      </c>
      <c r="S251" s="7">
        <f t="shared" si="3"/>
        <v>392344689.2343955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103058049.63057314</v>
      </c>
      <c r="J252" s="5">
        <v>21263489.891403001</v>
      </c>
      <c r="K252" s="5">
        <v>10559627.466063</v>
      </c>
      <c r="L252" s="5">
        <v>0</v>
      </c>
      <c r="M252" s="5">
        <v>0</v>
      </c>
      <c r="N252" s="6">
        <v>72321522.310407072</v>
      </c>
      <c r="O252" s="6">
        <v>0</v>
      </c>
      <c r="P252" s="6">
        <v>0</v>
      </c>
      <c r="Q252" s="6">
        <v>0</v>
      </c>
      <c r="R252" s="6">
        <v>1335402.781719377</v>
      </c>
      <c r="S252" s="7">
        <f t="shared" si="3"/>
        <v>208538092.08016559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110453601.73408559</v>
      </c>
      <c r="J253" s="5">
        <v>9991371.2126697991</v>
      </c>
      <c r="K253" s="5">
        <v>2644811.2760180999</v>
      </c>
      <c r="L253" s="5">
        <v>0</v>
      </c>
      <c r="M253" s="5">
        <v>0</v>
      </c>
      <c r="N253" s="6">
        <v>46537755.810367234</v>
      </c>
      <c r="O253" s="6">
        <v>0</v>
      </c>
      <c r="P253" s="6">
        <v>0</v>
      </c>
      <c r="Q253" s="6">
        <v>0</v>
      </c>
      <c r="R253" s="6">
        <v>1670458.7084140866</v>
      </c>
      <c r="S253" s="7">
        <f t="shared" si="3"/>
        <v>171297998.7415548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80345862.028794497</v>
      </c>
      <c r="J254" s="5">
        <v>10533385.764706001</v>
      </c>
      <c r="K254" s="5">
        <v>5607139.3122172002</v>
      </c>
      <c r="L254" s="5">
        <v>0</v>
      </c>
      <c r="M254" s="5">
        <v>0</v>
      </c>
      <c r="N254" s="6">
        <v>49191173.166647218</v>
      </c>
      <c r="O254" s="6">
        <v>0</v>
      </c>
      <c r="P254" s="6">
        <v>0</v>
      </c>
      <c r="Q254" s="6">
        <v>0</v>
      </c>
      <c r="R254" s="6">
        <v>1219402.6245489481</v>
      </c>
      <c r="S254" s="7">
        <f t="shared" si="3"/>
        <v>146896962.89691386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89001375.473451853</v>
      </c>
      <c r="J255" s="5">
        <v>15872708.705882</v>
      </c>
      <c r="K255" s="5">
        <v>6541965.9547512</v>
      </c>
      <c r="L255" s="5">
        <v>0</v>
      </c>
      <c r="M255" s="5">
        <v>0</v>
      </c>
      <c r="N255" s="6">
        <v>58163868.249410219</v>
      </c>
      <c r="O255" s="6">
        <v>0</v>
      </c>
      <c r="P255" s="6">
        <v>0</v>
      </c>
      <c r="Q255" s="6">
        <v>0</v>
      </c>
      <c r="R255" s="6">
        <v>1546345.3926884942</v>
      </c>
      <c r="S255" s="7">
        <f t="shared" si="3"/>
        <v>171126263.77618375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76511806.981939897</v>
      </c>
      <c r="J256" s="5">
        <v>12740369.755656</v>
      </c>
      <c r="K256" s="5">
        <v>2434192.4524886999</v>
      </c>
      <c r="L256" s="5">
        <v>0</v>
      </c>
      <c r="M256" s="5">
        <v>0</v>
      </c>
      <c r="N256" s="6">
        <v>39090701.62819355</v>
      </c>
      <c r="O256" s="6">
        <v>0</v>
      </c>
      <c r="P256" s="6">
        <v>0</v>
      </c>
      <c r="Q256" s="6">
        <v>0</v>
      </c>
      <c r="R256" s="6">
        <v>1007945.4406970449</v>
      </c>
      <c r="S256" s="7">
        <f t="shared" si="3"/>
        <v>131785016.25897521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40486924.867278688</v>
      </c>
      <c r="J257" s="5">
        <v>10157542.117647</v>
      </c>
      <c r="K257" s="5">
        <v>4676691.3212670004</v>
      </c>
      <c r="L257" s="5">
        <v>0</v>
      </c>
      <c r="M257" s="5">
        <v>0</v>
      </c>
      <c r="N257" s="6">
        <v>37979897.138031222</v>
      </c>
      <c r="O257" s="6">
        <v>0</v>
      </c>
      <c r="P257" s="6">
        <v>0</v>
      </c>
      <c r="Q257" s="6">
        <v>0</v>
      </c>
      <c r="R257" s="6">
        <v>625418.34661446069</v>
      </c>
      <c r="S257" s="7">
        <f t="shared" si="3"/>
        <v>93926473.790838376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25036113.916576944</v>
      </c>
      <c r="J258" s="5">
        <v>5659596.7239819001</v>
      </c>
      <c r="K258" s="5">
        <v>2387465.9819004</v>
      </c>
      <c r="L258" s="5">
        <v>0</v>
      </c>
      <c r="M258" s="5">
        <v>0</v>
      </c>
      <c r="N258" s="6">
        <v>22005345.216142267</v>
      </c>
      <c r="O258" s="6">
        <v>0</v>
      </c>
      <c r="P258" s="6">
        <v>0</v>
      </c>
      <c r="Q258" s="6">
        <v>0</v>
      </c>
      <c r="R258" s="6">
        <v>387200.9443771909</v>
      </c>
      <c r="S258" s="7">
        <f t="shared" si="3"/>
        <v>55475722.782978706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162722471.93032107</v>
      </c>
      <c r="J259" s="5">
        <v>38290566.868777998</v>
      </c>
      <c r="K259" s="5">
        <v>19020696.398189999</v>
      </c>
      <c r="L259" s="5">
        <v>0</v>
      </c>
      <c r="M259" s="5">
        <v>0</v>
      </c>
      <c r="N259" s="6">
        <v>123401095.99636042</v>
      </c>
      <c r="O259" s="6">
        <v>0</v>
      </c>
      <c r="P259" s="6">
        <v>0</v>
      </c>
      <c r="Q259" s="6">
        <v>0</v>
      </c>
      <c r="R259" s="6">
        <v>2783567.849471637</v>
      </c>
      <c r="S259" s="7">
        <f t="shared" si="3"/>
        <v>346218399.0431211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25016562.149927776</v>
      </c>
      <c r="J260" s="5">
        <v>3772013.0588234998</v>
      </c>
      <c r="K260" s="5">
        <v>655677.18552036001</v>
      </c>
      <c r="L260" s="5">
        <v>0</v>
      </c>
      <c r="M260" s="5">
        <v>0</v>
      </c>
      <c r="N260" s="6">
        <v>19077605.553425953</v>
      </c>
      <c r="O260" s="6">
        <v>0</v>
      </c>
      <c r="P260" s="6">
        <v>0</v>
      </c>
      <c r="Q260" s="6">
        <v>0</v>
      </c>
      <c r="R260" s="6">
        <v>386481.20615117199</v>
      </c>
      <c r="S260" s="7">
        <f t="shared" si="3"/>
        <v>48908339.15384876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1232448271.9228692</v>
      </c>
      <c r="J261" s="5">
        <v>202541482.93213001</v>
      </c>
      <c r="K261" s="5">
        <v>114220480.0543</v>
      </c>
      <c r="L261" s="5">
        <v>0</v>
      </c>
      <c r="M261" s="5">
        <v>0</v>
      </c>
      <c r="N261" s="6">
        <v>654327337.32171941</v>
      </c>
      <c r="O261" s="6">
        <v>0</v>
      </c>
      <c r="P261" s="6">
        <v>0</v>
      </c>
      <c r="Q261" s="6">
        <v>0</v>
      </c>
      <c r="R261" s="6">
        <v>21704704.380000003</v>
      </c>
      <c r="S261" s="7">
        <f t="shared" si="3"/>
        <v>2225242276.6110191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7542738.6305265874</v>
      </c>
      <c r="J262" s="5">
        <v>2086888.7330316999</v>
      </c>
      <c r="K262" s="5">
        <v>306034.07239818998</v>
      </c>
      <c r="L262" s="5">
        <v>0</v>
      </c>
      <c r="M262" s="5">
        <v>0</v>
      </c>
      <c r="N262" s="6">
        <v>7728813.9130042987</v>
      </c>
      <c r="O262" s="6">
        <v>0</v>
      </c>
      <c r="P262" s="6">
        <v>0</v>
      </c>
      <c r="Q262" s="6">
        <v>0</v>
      </c>
      <c r="R262" s="6">
        <v>63892.079999999994</v>
      </c>
      <c r="S262" s="7">
        <f t="shared" si="3"/>
        <v>17728367.428960774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163123933.46902889</v>
      </c>
      <c r="H263" s="5">
        <v>39144553.76606302</v>
      </c>
      <c r="I263" s="17">
        <v>0</v>
      </c>
      <c r="J263" s="5">
        <v>27910768.099548001</v>
      </c>
      <c r="K263" s="5">
        <v>14387507.99095</v>
      </c>
      <c r="L263" s="5">
        <v>0</v>
      </c>
      <c r="M263" s="5">
        <v>167817025.39835009</v>
      </c>
      <c r="N263" s="6">
        <v>0</v>
      </c>
      <c r="O263" s="6">
        <v>0</v>
      </c>
      <c r="P263" s="6">
        <v>0</v>
      </c>
      <c r="Q263" s="6">
        <v>1815861.06</v>
      </c>
      <c r="R263" s="6">
        <v>0</v>
      </c>
      <c r="S263" s="7">
        <f t="shared" si="3"/>
        <v>414199649.78394002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112362413.80718678</v>
      </c>
      <c r="H264" s="5">
        <v>26963404.173889246</v>
      </c>
      <c r="I264" s="17">
        <v>0</v>
      </c>
      <c r="J264" s="5">
        <v>12702139.438913999</v>
      </c>
      <c r="K264" s="5">
        <v>6538650.5339366999</v>
      </c>
      <c r="L264" s="5">
        <v>0</v>
      </c>
      <c r="M264" s="5">
        <v>71144234.754356489</v>
      </c>
      <c r="N264" s="6">
        <v>0</v>
      </c>
      <c r="O264" s="6">
        <v>0</v>
      </c>
      <c r="P264" s="6">
        <v>0</v>
      </c>
      <c r="Q264" s="6">
        <v>1257907.3200000003</v>
      </c>
      <c r="R264" s="6">
        <v>0</v>
      </c>
      <c r="S264" s="7">
        <f t="shared" si="3"/>
        <v>230968750.02828324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178837734.79268646</v>
      </c>
      <c r="H265" s="5">
        <v>42915366.103051774</v>
      </c>
      <c r="I265" s="17">
        <v>0</v>
      </c>
      <c r="J265" s="5">
        <v>25137525.484163001</v>
      </c>
      <c r="K265" s="5">
        <v>16829184.180994999</v>
      </c>
      <c r="L265" s="5">
        <v>0</v>
      </c>
      <c r="M265" s="5">
        <v>150941953.02939093</v>
      </c>
      <c r="N265" s="6">
        <v>0</v>
      </c>
      <c r="O265" s="6">
        <v>0</v>
      </c>
      <c r="P265" s="6">
        <v>0</v>
      </c>
      <c r="Q265" s="6">
        <v>2891984.4</v>
      </c>
      <c r="R265" s="6">
        <v>0</v>
      </c>
      <c r="S265" s="7">
        <f t="shared" ref="S265:S328" si="4">+SUM(G265:R265)</f>
        <v>417553747.99028713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165030642.93250269</v>
      </c>
      <c r="H266" s="5">
        <v>39602103.369741388</v>
      </c>
      <c r="I266" s="17">
        <v>0</v>
      </c>
      <c r="J266" s="5">
        <v>23948442.40724</v>
      </c>
      <c r="K266" s="5">
        <v>16175267.656107999</v>
      </c>
      <c r="L266" s="5">
        <v>0</v>
      </c>
      <c r="M266" s="5">
        <v>121751344.01960012</v>
      </c>
      <c r="N266" s="6">
        <v>0</v>
      </c>
      <c r="O266" s="6">
        <v>0</v>
      </c>
      <c r="P266" s="6">
        <v>0</v>
      </c>
      <c r="Q266" s="6">
        <v>2295006.84</v>
      </c>
      <c r="R266" s="6">
        <v>0</v>
      </c>
      <c r="S266" s="7">
        <f t="shared" si="4"/>
        <v>368802807.22519213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163942522.04819852</v>
      </c>
      <c r="H267" s="5">
        <v>39340988.979266576</v>
      </c>
      <c r="I267" s="17">
        <v>0</v>
      </c>
      <c r="J267" s="5">
        <v>19990614.045249</v>
      </c>
      <c r="K267" s="5">
        <v>9062163.2579184994</v>
      </c>
      <c r="L267" s="5">
        <v>0</v>
      </c>
      <c r="M267" s="5">
        <v>123210247.45533165</v>
      </c>
      <c r="N267" s="6">
        <v>0</v>
      </c>
      <c r="O267" s="6">
        <v>0</v>
      </c>
      <c r="P267" s="6">
        <v>0</v>
      </c>
      <c r="Q267" s="6">
        <v>2491950.06</v>
      </c>
      <c r="R267" s="6">
        <v>0</v>
      </c>
      <c r="S267" s="7">
        <f t="shared" si="4"/>
        <v>358038485.84596425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267847704.58680591</v>
      </c>
      <c r="H268" s="5">
        <v>64274926.740320764</v>
      </c>
      <c r="I268" s="17">
        <v>0</v>
      </c>
      <c r="J268" s="5">
        <v>56278310.542986996</v>
      </c>
      <c r="K268" s="5">
        <v>36975548.054298997</v>
      </c>
      <c r="L268" s="5">
        <v>0</v>
      </c>
      <c r="M268" s="5">
        <v>317443547.71925586</v>
      </c>
      <c r="N268" s="6">
        <v>0</v>
      </c>
      <c r="O268" s="6">
        <v>0</v>
      </c>
      <c r="P268" s="6">
        <v>0</v>
      </c>
      <c r="Q268" s="6">
        <v>4342881.24</v>
      </c>
      <c r="R268" s="6">
        <v>0</v>
      </c>
      <c r="S268" s="7">
        <f t="shared" si="4"/>
        <v>747162918.88366854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157951495.27581236</v>
      </c>
      <c r="H269" s="5">
        <v>37903333.175986677</v>
      </c>
      <c r="I269" s="17">
        <v>0</v>
      </c>
      <c r="J269" s="5">
        <v>31476881.212669998</v>
      </c>
      <c r="K269" s="5">
        <v>21034156.054299001</v>
      </c>
      <c r="L269" s="5">
        <v>0</v>
      </c>
      <c r="M269" s="5">
        <v>216655974.09060761</v>
      </c>
      <c r="N269" s="6">
        <v>0</v>
      </c>
      <c r="O269" s="6">
        <v>0</v>
      </c>
      <c r="P269" s="6">
        <v>0</v>
      </c>
      <c r="Q269" s="6">
        <v>2394333.54</v>
      </c>
      <c r="R269" s="6">
        <v>0</v>
      </c>
      <c r="S269" s="7">
        <f t="shared" si="4"/>
        <v>467416173.34937567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184581497.87502795</v>
      </c>
      <c r="H270" s="5">
        <v>44293686.488140658</v>
      </c>
      <c r="I270" s="17">
        <v>0</v>
      </c>
      <c r="J270" s="5">
        <v>24982185.58371</v>
      </c>
      <c r="K270" s="5">
        <v>14268483.972851001</v>
      </c>
      <c r="L270" s="5">
        <v>0</v>
      </c>
      <c r="M270" s="5">
        <v>194124461.71053842</v>
      </c>
      <c r="N270" s="6">
        <v>0</v>
      </c>
      <c r="O270" s="6">
        <v>0</v>
      </c>
      <c r="P270" s="6">
        <v>0</v>
      </c>
      <c r="Q270" s="6">
        <v>2462566.86</v>
      </c>
      <c r="R270" s="6">
        <v>0</v>
      </c>
      <c r="S270" s="7">
        <f t="shared" si="4"/>
        <v>464712882.49026805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294684619.40506738</v>
      </c>
      <c r="H271" s="5">
        <v>70714932.401526466</v>
      </c>
      <c r="I271" s="17">
        <v>0</v>
      </c>
      <c r="J271" s="5">
        <v>52044398.380090997</v>
      </c>
      <c r="K271" s="5">
        <v>34265439.004524998</v>
      </c>
      <c r="L271" s="5">
        <v>0</v>
      </c>
      <c r="M271" s="5">
        <v>340261648.13217586</v>
      </c>
      <c r="N271" s="6">
        <v>0</v>
      </c>
      <c r="O271" s="6">
        <v>0</v>
      </c>
      <c r="P271" s="6">
        <v>0</v>
      </c>
      <c r="Q271" s="6">
        <v>4684438.8</v>
      </c>
      <c r="R271" s="6">
        <v>0</v>
      </c>
      <c r="S271" s="7">
        <f t="shared" si="4"/>
        <v>796655476.12338567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265025562.73924726</v>
      </c>
      <c r="H272" s="5">
        <v>63597702.491628945</v>
      </c>
      <c r="I272" s="17">
        <v>0</v>
      </c>
      <c r="J272" s="5">
        <v>36058561.728506997</v>
      </c>
      <c r="K272" s="5">
        <v>17213128.805429999</v>
      </c>
      <c r="L272" s="5">
        <v>0</v>
      </c>
      <c r="M272" s="5">
        <v>279225075.87031448</v>
      </c>
      <c r="N272" s="6">
        <v>0</v>
      </c>
      <c r="O272" s="6">
        <v>0</v>
      </c>
      <c r="P272" s="6">
        <v>0</v>
      </c>
      <c r="Q272" s="6">
        <v>4441259.16</v>
      </c>
      <c r="R272" s="6">
        <v>0</v>
      </c>
      <c r="S272" s="7">
        <f t="shared" si="4"/>
        <v>665561290.79512763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142752224.98584479</v>
      </c>
      <c r="H273" s="5">
        <v>34255991.915769204</v>
      </c>
      <c r="I273" s="17">
        <v>0</v>
      </c>
      <c r="J273" s="5">
        <v>13497053.59276</v>
      </c>
      <c r="K273" s="5">
        <v>5847022.3348415997</v>
      </c>
      <c r="L273" s="5">
        <v>0</v>
      </c>
      <c r="M273" s="5">
        <v>121102842.94154297</v>
      </c>
      <c r="N273" s="6">
        <v>0</v>
      </c>
      <c r="O273" s="6">
        <v>0</v>
      </c>
      <c r="P273" s="6">
        <v>0</v>
      </c>
      <c r="Q273" s="6">
        <v>2216546.6399999997</v>
      </c>
      <c r="R273" s="6">
        <v>0</v>
      </c>
      <c r="S273" s="7">
        <f t="shared" si="4"/>
        <v>319671682.41075855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38170277.435918823</v>
      </c>
      <c r="H274" s="5">
        <v>9159652.0852628369</v>
      </c>
      <c r="I274" s="17">
        <v>0</v>
      </c>
      <c r="J274" s="5">
        <v>8625066.2986426</v>
      </c>
      <c r="K274" s="5">
        <v>7220511.3303167997</v>
      </c>
      <c r="L274" s="5">
        <v>0</v>
      </c>
      <c r="M274" s="5">
        <v>46491163.546497785</v>
      </c>
      <c r="N274" s="6">
        <v>0</v>
      </c>
      <c r="O274" s="6">
        <v>0</v>
      </c>
      <c r="P274" s="6">
        <v>0</v>
      </c>
      <c r="Q274" s="6">
        <v>437058.18</v>
      </c>
      <c r="R274" s="6">
        <v>0</v>
      </c>
      <c r="S274" s="7">
        <f t="shared" si="4"/>
        <v>110103728.87663884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38216924.424443737</v>
      </c>
      <c r="H275" s="5">
        <v>9170845.8782980256</v>
      </c>
      <c r="I275" s="17">
        <v>0</v>
      </c>
      <c r="J275" s="5">
        <v>8995061.0497737005</v>
      </c>
      <c r="K275" s="5">
        <v>11513183.755656</v>
      </c>
      <c r="L275" s="5">
        <v>0</v>
      </c>
      <c r="M275" s="5">
        <v>47831459.015000805</v>
      </c>
      <c r="N275" s="6">
        <v>0</v>
      </c>
      <c r="O275" s="6">
        <v>0</v>
      </c>
      <c r="P275" s="6">
        <v>0</v>
      </c>
      <c r="Q275" s="6">
        <v>422292.96</v>
      </c>
      <c r="R275" s="6">
        <v>0</v>
      </c>
      <c r="S275" s="7">
        <f t="shared" si="4"/>
        <v>116149767.08317226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176768222.17399296</v>
      </c>
      <c r="H276" s="5">
        <v>42418748.922180682</v>
      </c>
      <c r="I276" s="17">
        <v>0</v>
      </c>
      <c r="J276" s="5">
        <v>23119528.398189999</v>
      </c>
      <c r="K276" s="5">
        <v>12389059.058823001</v>
      </c>
      <c r="L276" s="5">
        <v>0</v>
      </c>
      <c r="M276" s="5">
        <v>149201715.10890391</v>
      </c>
      <c r="N276" s="6">
        <v>0</v>
      </c>
      <c r="O276" s="6">
        <v>0</v>
      </c>
      <c r="P276" s="6">
        <v>0</v>
      </c>
      <c r="Q276" s="6">
        <v>2854005.12</v>
      </c>
      <c r="R276" s="6">
        <v>0</v>
      </c>
      <c r="S276" s="7">
        <f t="shared" si="4"/>
        <v>406751278.78209054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179659405.05139324</v>
      </c>
      <c r="H277" s="5">
        <v>43112540.821291566</v>
      </c>
      <c r="I277" s="17">
        <v>0</v>
      </c>
      <c r="J277" s="5">
        <v>30451268.40724</v>
      </c>
      <c r="K277" s="5">
        <v>16267254.895927999</v>
      </c>
      <c r="L277" s="5">
        <v>0</v>
      </c>
      <c r="M277" s="5">
        <v>181848097.69120115</v>
      </c>
      <c r="N277" s="6">
        <v>0</v>
      </c>
      <c r="O277" s="6">
        <v>0</v>
      </c>
      <c r="P277" s="6">
        <v>0</v>
      </c>
      <c r="Q277" s="6">
        <v>2570459.4</v>
      </c>
      <c r="R277" s="6">
        <v>0</v>
      </c>
      <c r="S277" s="7">
        <f t="shared" si="4"/>
        <v>453909026.26705396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232890161.43883106</v>
      </c>
      <c r="H278" s="5">
        <v>55886228.661597826</v>
      </c>
      <c r="I278" s="17">
        <v>0</v>
      </c>
      <c r="J278" s="5">
        <v>51364467.981899999</v>
      </c>
      <c r="K278" s="5">
        <v>30668159.067873001</v>
      </c>
      <c r="L278" s="5">
        <v>0</v>
      </c>
      <c r="M278" s="5">
        <v>270455249.26692271</v>
      </c>
      <c r="N278" s="6">
        <v>0</v>
      </c>
      <c r="O278" s="6">
        <v>0</v>
      </c>
      <c r="P278" s="6">
        <v>0</v>
      </c>
      <c r="Q278" s="6">
        <v>3456491.22</v>
      </c>
      <c r="R278" s="6">
        <v>0</v>
      </c>
      <c r="S278" s="7">
        <f t="shared" si="4"/>
        <v>644720757.63712454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120550127.13055009</v>
      </c>
      <c r="H279" s="5">
        <v>28928194.855376568</v>
      </c>
      <c r="I279" s="17">
        <v>0</v>
      </c>
      <c r="J279" s="5">
        <v>22432884.678732999</v>
      </c>
      <c r="K279" s="5">
        <v>14628499.900451999</v>
      </c>
      <c r="L279" s="5">
        <v>0</v>
      </c>
      <c r="M279" s="5">
        <v>122599115.21869333</v>
      </c>
      <c r="N279" s="6">
        <v>0</v>
      </c>
      <c r="O279" s="6">
        <v>0</v>
      </c>
      <c r="P279" s="6">
        <v>0</v>
      </c>
      <c r="Q279" s="6">
        <v>1692536.58</v>
      </c>
      <c r="R279" s="6">
        <v>0</v>
      </c>
      <c r="S279" s="7">
        <f t="shared" si="4"/>
        <v>310831358.36380494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186526148.77677709</v>
      </c>
      <c r="H280" s="5">
        <v>44760340.829786934</v>
      </c>
      <c r="I280" s="17">
        <v>0</v>
      </c>
      <c r="J280" s="5">
        <v>29449896.552035999</v>
      </c>
      <c r="K280" s="5">
        <v>15264542.506787</v>
      </c>
      <c r="L280" s="5">
        <v>0</v>
      </c>
      <c r="M280" s="5">
        <v>156394539.20307308</v>
      </c>
      <c r="N280" s="6">
        <v>0</v>
      </c>
      <c r="O280" s="6">
        <v>0</v>
      </c>
      <c r="P280" s="6">
        <v>0</v>
      </c>
      <c r="Q280" s="6">
        <v>2639377.2600000002</v>
      </c>
      <c r="R280" s="6">
        <v>0</v>
      </c>
      <c r="S280" s="7">
        <f t="shared" si="4"/>
        <v>435034845.12846005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174323740.12377471</v>
      </c>
      <c r="H281" s="5">
        <v>41832151.008496165</v>
      </c>
      <c r="I281" s="17">
        <v>0</v>
      </c>
      <c r="J281" s="5">
        <v>33841285.828055002</v>
      </c>
      <c r="K281" s="5">
        <v>16133295.656109</v>
      </c>
      <c r="L281" s="5">
        <v>0</v>
      </c>
      <c r="M281" s="5">
        <v>176808369.87629879</v>
      </c>
      <c r="N281" s="6">
        <v>0</v>
      </c>
      <c r="O281" s="6">
        <v>0</v>
      </c>
      <c r="P281" s="6">
        <v>0</v>
      </c>
      <c r="Q281" s="6">
        <v>3295031.4000000004</v>
      </c>
      <c r="R281" s="6">
        <v>0</v>
      </c>
      <c r="S281" s="7">
        <f t="shared" si="4"/>
        <v>446233873.89273363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165845701.09625497</v>
      </c>
      <c r="H282" s="5">
        <v>39797691.395575307</v>
      </c>
      <c r="I282" s="17">
        <v>0</v>
      </c>
      <c r="J282" s="5">
        <v>24600345.701358002</v>
      </c>
      <c r="K282" s="5">
        <v>15263649.466063</v>
      </c>
      <c r="L282" s="5">
        <v>0</v>
      </c>
      <c r="M282" s="5">
        <v>156849469.51428491</v>
      </c>
      <c r="N282" s="6">
        <v>0</v>
      </c>
      <c r="O282" s="6">
        <v>0</v>
      </c>
      <c r="P282" s="6">
        <v>0</v>
      </c>
      <c r="Q282" s="6">
        <v>1722668.94</v>
      </c>
      <c r="R282" s="6">
        <v>0</v>
      </c>
      <c r="S282" s="7">
        <f t="shared" si="4"/>
        <v>404079526.11353618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336106333.84164619</v>
      </c>
      <c r="H283" s="5">
        <v>80654825.912940696</v>
      </c>
      <c r="I283" s="17">
        <v>0</v>
      </c>
      <c r="J283" s="5">
        <v>64953197.819004998</v>
      </c>
      <c r="K283" s="5">
        <v>29731423.710407</v>
      </c>
      <c r="L283" s="5">
        <v>0</v>
      </c>
      <c r="M283" s="5">
        <v>344312587.09791523</v>
      </c>
      <c r="N283" s="6">
        <v>0</v>
      </c>
      <c r="O283" s="6">
        <v>0</v>
      </c>
      <c r="P283" s="6">
        <v>0</v>
      </c>
      <c r="Q283" s="6">
        <v>4736872.8</v>
      </c>
      <c r="R283" s="6">
        <v>0</v>
      </c>
      <c r="S283" s="7">
        <f t="shared" si="4"/>
        <v>860495241.18191409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110008552.51786269</v>
      </c>
      <c r="H284" s="5">
        <v>26398552.359453965</v>
      </c>
      <c r="I284" s="17">
        <v>0</v>
      </c>
      <c r="J284" s="5">
        <v>12112108.733031999</v>
      </c>
      <c r="K284" s="5">
        <v>4156621.6923076999</v>
      </c>
      <c r="L284" s="5">
        <v>0</v>
      </c>
      <c r="M284" s="5">
        <v>67796523.686274052</v>
      </c>
      <c r="N284" s="6">
        <v>0</v>
      </c>
      <c r="O284" s="6">
        <v>0</v>
      </c>
      <c r="P284" s="6">
        <v>0</v>
      </c>
      <c r="Q284" s="6">
        <v>1911354.66</v>
      </c>
      <c r="R284" s="6">
        <v>0</v>
      </c>
      <c r="S284" s="7">
        <f t="shared" si="4"/>
        <v>222383713.6489304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181096052.0931575</v>
      </c>
      <c r="H285" s="5">
        <v>43457290.400174625</v>
      </c>
      <c r="I285" s="17">
        <v>0</v>
      </c>
      <c r="J285" s="5">
        <v>26220243.746606</v>
      </c>
      <c r="K285" s="5">
        <v>14066020.334842</v>
      </c>
      <c r="L285" s="5">
        <v>0</v>
      </c>
      <c r="M285" s="5">
        <v>158658917.68892106</v>
      </c>
      <c r="N285" s="6">
        <v>0</v>
      </c>
      <c r="O285" s="6">
        <v>0</v>
      </c>
      <c r="P285" s="6">
        <v>0</v>
      </c>
      <c r="Q285" s="6">
        <v>2347410.42</v>
      </c>
      <c r="R285" s="6">
        <v>0</v>
      </c>
      <c r="S285" s="7">
        <f t="shared" si="4"/>
        <v>425845934.68370122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217571044.8752099</v>
      </c>
      <c r="H286" s="5">
        <v>52210128.108964287</v>
      </c>
      <c r="I286" s="17">
        <v>0</v>
      </c>
      <c r="J286" s="5">
        <v>51227298.642534003</v>
      </c>
      <c r="K286" s="5">
        <v>42482415.529412001</v>
      </c>
      <c r="L286" s="5">
        <v>0</v>
      </c>
      <c r="M286" s="5">
        <v>340325269.43424296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707568362.43036318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188365886.43070838</v>
      </c>
      <c r="H287" s="5">
        <v>45201819.330079705</v>
      </c>
      <c r="I287" s="17">
        <v>0</v>
      </c>
      <c r="J287" s="5">
        <v>30759827.393665001</v>
      </c>
      <c r="K287" s="5">
        <v>12226455.303167</v>
      </c>
      <c r="L287" s="5">
        <v>0</v>
      </c>
      <c r="M287" s="5">
        <v>175226176.92996758</v>
      </c>
      <c r="N287" s="6">
        <v>0</v>
      </c>
      <c r="O287" s="6">
        <v>0</v>
      </c>
      <c r="P287" s="6">
        <v>0</v>
      </c>
      <c r="Q287" s="6">
        <v>2520982.8000000003</v>
      </c>
      <c r="R287" s="6">
        <v>0</v>
      </c>
      <c r="S287" s="7">
        <f t="shared" si="4"/>
        <v>454301148.18758768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183632742.04818386</v>
      </c>
      <c r="H288" s="5">
        <v>44066015.277148083</v>
      </c>
      <c r="I288" s="17">
        <v>0</v>
      </c>
      <c r="J288" s="5">
        <v>32549446.434388999</v>
      </c>
      <c r="K288" s="5">
        <v>20624331.574659999</v>
      </c>
      <c r="L288" s="5">
        <v>0</v>
      </c>
      <c r="M288" s="5">
        <v>180233507.60047626</v>
      </c>
      <c r="N288" s="6">
        <v>0</v>
      </c>
      <c r="O288" s="6">
        <v>0</v>
      </c>
      <c r="P288" s="6">
        <v>0</v>
      </c>
      <c r="Q288" s="6">
        <v>2839005</v>
      </c>
      <c r="R288" s="6">
        <v>0</v>
      </c>
      <c r="S288" s="7">
        <f t="shared" si="4"/>
        <v>463945047.93485719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153416121.42567372</v>
      </c>
      <c r="H289" s="5">
        <v>36814987.758177981</v>
      </c>
      <c r="I289" s="17">
        <v>0</v>
      </c>
      <c r="J289" s="5">
        <v>19448126.877827998</v>
      </c>
      <c r="K289" s="5">
        <v>9939316.0542987008</v>
      </c>
      <c r="L289" s="5">
        <v>0</v>
      </c>
      <c r="M289" s="5">
        <v>132492973.07214153</v>
      </c>
      <c r="N289" s="6">
        <v>0</v>
      </c>
      <c r="O289" s="6">
        <v>0</v>
      </c>
      <c r="P289" s="6">
        <v>0</v>
      </c>
      <c r="Q289" s="6">
        <v>2331204.3000000003</v>
      </c>
      <c r="R289" s="6">
        <v>0</v>
      </c>
      <c r="S289" s="7">
        <f t="shared" si="4"/>
        <v>354442729.48811996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163193373.79535672</v>
      </c>
      <c r="H290" s="5">
        <v>39161217.234934002</v>
      </c>
      <c r="I290" s="17">
        <v>0</v>
      </c>
      <c r="J290" s="5">
        <v>22581820.877827998</v>
      </c>
      <c r="K290" s="5">
        <v>11345033.683258001</v>
      </c>
      <c r="L290" s="5">
        <v>0</v>
      </c>
      <c r="M290" s="5">
        <v>133880950.68587309</v>
      </c>
      <c r="N290" s="6">
        <v>0</v>
      </c>
      <c r="O290" s="6">
        <v>0</v>
      </c>
      <c r="P290" s="6">
        <v>0</v>
      </c>
      <c r="Q290" s="6">
        <v>2284915.8600000003</v>
      </c>
      <c r="R290" s="6">
        <v>0</v>
      </c>
      <c r="S290" s="7">
        <f t="shared" si="4"/>
        <v>372447312.13724983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209666686.79530171</v>
      </c>
      <c r="H291" s="5">
        <v>50313333.670127831</v>
      </c>
      <c r="I291" s="17">
        <v>0</v>
      </c>
      <c r="J291" s="5">
        <v>29938512.751131002</v>
      </c>
      <c r="K291" s="5">
        <v>12158340.443438999</v>
      </c>
      <c r="L291" s="5">
        <v>0</v>
      </c>
      <c r="M291" s="5">
        <v>175432628.87717116</v>
      </c>
      <c r="N291" s="6">
        <v>0</v>
      </c>
      <c r="O291" s="6">
        <v>0</v>
      </c>
      <c r="P291" s="6">
        <v>0</v>
      </c>
      <c r="Q291" s="6">
        <v>3357185.2199999997</v>
      </c>
      <c r="R291" s="6">
        <v>0</v>
      </c>
      <c r="S291" s="7">
        <f t="shared" si="4"/>
        <v>480866687.75717074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141138341.8987875</v>
      </c>
      <c r="H292" s="5">
        <v>33868711.325300559</v>
      </c>
      <c r="I292" s="17">
        <v>0</v>
      </c>
      <c r="J292" s="5">
        <v>16509389.520362001</v>
      </c>
      <c r="K292" s="5">
        <v>8806150.1176471002</v>
      </c>
      <c r="L292" s="5">
        <v>0</v>
      </c>
      <c r="M292" s="5">
        <v>97806168.994827658</v>
      </c>
      <c r="N292" s="6">
        <v>0</v>
      </c>
      <c r="O292" s="6">
        <v>0</v>
      </c>
      <c r="P292" s="6">
        <v>0</v>
      </c>
      <c r="Q292" s="6">
        <v>2115654.12</v>
      </c>
      <c r="R292" s="6">
        <v>0</v>
      </c>
      <c r="S292" s="7">
        <f t="shared" si="4"/>
        <v>300244415.97692484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181479044.0341652</v>
      </c>
      <c r="H293" s="5">
        <v>43549196.280004278</v>
      </c>
      <c r="I293" s="17">
        <v>0</v>
      </c>
      <c r="J293" s="5">
        <v>35745148.778279997</v>
      </c>
      <c r="K293" s="5">
        <v>21003746.796379998</v>
      </c>
      <c r="L293" s="5">
        <v>0</v>
      </c>
      <c r="M293" s="5">
        <v>237031074.4192915</v>
      </c>
      <c r="N293" s="6">
        <v>0</v>
      </c>
      <c r="O293" s="6">
        <v>0</v>
      </c>
      <c r="P293" s="6">
        <v>0</v>
      </c>
      <c r="Q293" s="6">
        <v>3179387.88</v>
      </c>
      <c r="R293" s="6">
        <v>0</v>
      </c>
      <c r="S293" s="7">
        <f t="shared" si="4"/>
        <v>521987598.18812096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783329129.24811947</v>
      </c>
      <c r="H294" s="5">
        <v>0</v>
      </c>
      <c r="I294" s="17">
        <v>0</v>
      </c>
      <c r="J294" s="5">
        <v>112277964.44344001</v>
      </c>
      <c r="K294" s="5">
        <v>54523754.932126999</v>
      </c>
      <c r="L294" s="5">
        <v>712131797.43710256</v>
      </c>
      <c r="M294" s="5">
        <v>0</v>
      </c>
      <c r="N294" s="6">
        <v>0</v>
      </c>
      <c r="O294" s="6">
        <v>0</v>
      </c>
      <c r="P294" s="6">
        <v>12681016.380000001</v>
      </c>
      <c r="Q294" s="6">
        <v>0</v>
      </c>
      <c r="R294" s="6">
        <v>0</v>
      </c>
      <c r="S294" s="7">
        <f t="shared" si="4"/>
        <v>1674943662.4407892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107626262.03238319</v>
      </c>
      <c r="H295" s="5">
        <v>0</v>
      </c>
      <c r="I295" s="17">
        <v>0</v>
      </c>
      <c r="J295" s="5">
        <v>15729696.334842</v>
      </c>
      <c r="K295" s="5">
        <v>8481137.7194570005</v>
      </c>
      <c r="L295" s="5">
        <v>103706596.77807315</v>
      </c>
      <c r="M295" s="5">
        <v>0</v>
      </c>
      <c r="N295" s="6">
        <v>0</v>
      </c>
      <c r="O295" s="6">
        <v>0</v>
      </c>
      <c r="P295" s="6">
        <v>1673708.2199999997</v>
      </c>
      <c r="Q295" s="6">
        <v>0</v>
      </c>
      <c r="R295" s="6">
        <v>0</v>
      </c>
      <c r="S295" s="7">
        <f t="shared" si="4"/>
        <v>237217401.08475533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244341090.37134874</v>
      </c>
      <c r="H296" s="5">
        <v>0</v>
      </c>
      <c r="I296" s="17">
        <v>0</v>
      </c>
      <c r="J296" s="5">
        <v>34289320.959275998</v>
      </c>
      <c r="K296" s="5">
        <v>15597383.185520001</v>
      </c>
      <c r="L296" s="5">
        <v>161934299.9546648</v>
      </c>
      <c r="M296" s="5">
        <v>0</v>
      </c>
      <c r="N296" s="6">
        <v>0</v>
      </c>
      <c r="O296" s="6">
        <v>0</v>
      </c>
      <c r="P296" s="6">
        <v>4110765.48</v>
      </c>
      <c r="Q296" s="6">
        <v>0</v>
      </c>
      <c r="R296" s="6">
        <v>0</v>
      </c>
      <c r="S296" s="7">
        <f t="shared" si="4"/>
        <v>460272859.9508096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197306550.79969901</v>
      </c>
      <c r="H297" s="5">
        <v>0</v>
      </c>
      <c r="I297" s="17">
        <v>0</v>
      </c>
      <c r="J297" s="5">
        <v>37312568.588234998</v>
      </c>
      <c r="K297" s="5">
        <v>17831029.692308001</v>
      </c>
      <c r="L297" s="5">
        <v>166522342.83053407</v>
      </c>
      <c r="M297" s="5">
        <v>0</v>
      </c>
      <c r="N297" s="6">
        <v>0</v>
      </c>
      <c r="O297" s="6">
        <v>0</v>
      </c>
      <c r="P297" s="6">
        <v>3043656.18</v>
      </c>
      <c r="Q297" s="6">
        <v>0</v>
      </c>
      <c r="R297" s="6">
        <v>0</v>
      </c>
      <c r="S297" s="7">
        <f t="shared" si="4"/>
        <v>422016148.09077609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341343631.99277365</v>
      </c>
      <c r="H298" s="5">
        <v>0</v>
      </c>
      <c r="I298" s="17">
        <v>0</v>
      </c>
      <c r="J298" s="5">
        <v>41026498.081448004</v>
      </c>
      <c r="K298" s="5">
        <v>26587376.307691999</v>
      </c>
      <c r="L298" s="5">
        <v>234799050.13496876</v>
      </c>
      <c r="M298" s="5">
        <v>0</v>
      </c>
      <c r="N298" s="6">
        <v>0</v>
      </c>
      <c r="O298" s="6">
        <v>0</v>
      </c>
      <c r="P298" s="6">
        <v>4604255.6400000006</v>
      </c>
      <c r="Q298" s="6">
        <v>0</v>
      </c>
      <c r="R298" s="6">
        <v>0</v>
      </c>
      <c r="S298" s="7">
        <f t="shared" si="4"/>
        <v>648360812.15688241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227740099.6832388</v>
      </c>
      <c r="H299" s="5">
        <v>0</v>
      </c>
      <c r="I299" s="17">
        <v>0</v>
      </c>
      <c r="J299" s="5">
        <v>33583813.638008997</v>
      </c>
      <c r="K299" s="5">
        <v>16067075.900452999</v>
      </c>
      <c r="L299" s="5">
        <v>171803313.77737394</v>
      </c>
      <c r="M299" s="5">
        <v>0</v>
      </c>
      <c r="N299" s="6">
        <v>0</v>
      </c>
      <c r="O299" s="6">
        <v>0</v>
      </c>
      <c r="P299" s="6">
        <v>3029549.22</v>
      </c>
      <c r="Q299" s="6">
        <v>0</v>
      </c>
      <c r="R299" s="6">
        <v>0</v>
      </c>
      <c r="S299" s="7">
        <f t="shared" si="4"/>
        <v>452223852.21907473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580804895.02859831</v>
      </c>
      <c r="H300" s="5">
        <v>0</v>
      </c>
      <c r="I300" s="17">
        <v>0</v>
      </c>
      <c r="J300" s="5">
        <v>86231828.769231007</v>
      </c>
      <c r="K300" s="5">
        <v>41557653.140271999</v>
      </c>
      <c r="L300" s="5">
        <v>487460678.16412657</v>
      </c>
      <c r="M300" s="5">
        <v>0</v>
      </c>
      <c r="N300" s="6">
        <v>0</v>
      </c>
      <c r="O300" s="6">
        <v>0</v>
      </c>
      <c r="P300" s="6">
        <v>8846592.8399999999</v>
      </c>
      <c r="Q300" s="6">
        <v>0</v>
      </c>
      <c r="R300" s="6">
        <v>0</v>
      </c>
      <c r="S300" s="7">
        <f t="shared" si="4"/>
        <v>1204901647.9422278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174456995.11618093</v>
      </c>
      <c r="H301" s="5">
        <v>0</v>
      </c>
      <c r="I301" s="17">
        <v>0</v>
      </c>
      <c r="J301" s="5">
        <v>22311809.085972998</v>
      </c>
      <c r="K301" s="5">
        <v>10361073.303167</v>
      </c>
      <c r="L301" s="5">
        <v>124369641.44222356</v>
      </c>
      <c r="M301" s="5">
        <v>0</v>
      </c>
      <c r="N301" s="6">
        <v>0</v>
      </c>
      <c r="O301" s="6">
        <v>0</v>
      </c>
      <c r="P301" s="6">
        <v>2401781.58</v>
      </c>
      <c r="Q301" s="6">
        <v>0</v>
      </c>
      <c r="R301" s="6">
        <v>0</v>
      </c>
      <c r="S301" s="7">
        <f t="shared" si="4"/>
        <v>333901300.52754444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204563880.00501212</v>
      </c>
      <c r="H302" s="5">
        <v>0</v>
      </c>
      <c r="I302" s="17">
        <v>0</v>
      </c>
      <c r="J302" s="5">
        <v>40269486.868777998</v>
      </c>
      <c r="K302" s="5">
        <v>15131937.095023001</v>
      </c>
      <c r="L302" s="5">
        <v>173751815.98104119</v>
      </c>
      <c r="M302" s="5">
        <v>0</v>
      </c>
      <c r="N302" s="6">
        <v>0</v>
      </c>
      <c r="O302" s="6">
        <v>0</v>
      </c>
      <c r="P302" s="6">
        <v>2624469.12</v>
      </c>
      <c r="Q302" s="6">
        <v>0</v>
      </c>
      <c r="R302" s="6">
        <v>0</v>
      </c>
      <c r="S302" s="7">
        <f t="shared" si="4"/>
        <v>436341589.06985432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245435134.98607686</v>
      </c>
      <c r="H303" s="5">
        <v>0</v>
      </c>
      <c r="I303" s="17">
        <v>0</v>
      </c>
      <c r="J303" s="5">
        <v>39618730.171945997</v>
      </c>
      <c r="K303" s="5">
        <v>26753959.963801</v>
      </c>
      <c r="L303" s="5">
        <v>209435954.34767011</v>
      </c>
      <c r="M303" s="5">
        <v>0</v>
      </c>
      <c r="N303" s="6">
        <v>0</v>
      </c>
      <c r="O303" s="6">
        <v>0</v>
      </c>
      <c r="P303" s="6">
        <v>3810684.6</v>
      </c>
      <c r="Q303" s="6">
        <v>0</v>
      </c>
      <c r="R303" s="6">
        <v>0</v>
      </c>
      <c r="S303" s="7">
        <f t="shared" si="4"/>
        <v>525054464.06949401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260283200.85867178</v>
      </c>
      <c r="H304" s="5">
        <v>0</v>
      </c>
      <c r="I304" s="17">
        <v>0</v>
      </c>
      <c r="J304" s="5">
        <v>39228329.167420998</v>
      </c>
      <c r="K304" s="5">
        <v>17669956.660633001</v>
      </c>
      <c r="L304" s="5">
        <v>175182681.55827472</v>
      </c>
      <c r="M304" s="5">
        <v>0</v>
      </c>
      <c r="N304" s="6">
        <v>0</v>
      </c>
      <c r="O304" s="6">
        <v>0</v>
      </c>
      <c r="P304" s="6">
        <v>4186407.78</v>
      </c>
      <c r="Q304" s="6">
        <v>0</v>
      </c>
      <c r="R304" s="6">
        <v>0</v>
      </c>
      <c r="S304" s="7">
        <f t="shared" si="4"/>
        <v>496550576.02500045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271992420.6329062</v>
      </c>
      <c r="H305" s="5">
        <v>0</v>
      </c>
      <c r="I305" s="17">
        <v>0</v>
      </c>
      <c r="J305" s="5">
        <v>25206386.162896</v>
      </c>
      <c r="K305" s="5">
        <v>13574097.855203999</v>
      </c>
      <c r="L305" s="5">
        <v>155867681.25571236</v>
      </c>
      <c r="M305" s="5">
        <v>0</v>
      </c>
      <c r="N305" s="6">
        <v>0</v>
      </c>
      <c r="O305" s="6">
        <v>0</v>
      </c>
      <c r="P305" s="6">
        <v>3930112.2600000002</v>
      </c>
      <c r="Q305" s="6">
        <v>0</v>
      </c>
      <c r="R305" s="6">
        <v>0</v>
      </c>
      <c r="S305" s="7">
        <f t="shared" si="4"/>
        <v>470570698.16671848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206634762.49011546</v>
      </c>
      <c r="H306" s="5">
        <v>0</v>
      </c>
      <c r="I306" s="17">
        <v>0</v>
      </c>
      <c r="J306" s="5">
        <v>29650516.624434002</v>
      </c>
      <c r="K306" s="5">
        <v>12458918.425339</v>
      </c>
      <c r="L306" s="5">
        <v>145120183.73725209</v>
      </c>
      <c r="M306" s="5">
        <v>0</v>
      </c>
      <c r="N306" s="6">
        <v>0</v>
      </c>
      <c r="O306" s="6">
        <v>0</v>
      </c>
      <c r="P306" s="6">
        <v>3164661.72</v>
      </c>
      <c r="Q306" s="6">
        <v>0</v>
      </c>
      <c r="R306" s="6">
        <v>0</v>
      </c>
      <c r="S306" s="7">
        <f t="shared" si="4"/>
        <v>397029042.99714059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204491192.69527045</v>
      </c>
      <c r="H307" s="5">
        <v>0</v>
      </c>
      <c r="I307" s="17">
        <v>0</v>
      </c>
      <c r="J307" s="5">
        <v>33515442.434388999</v>
      </c>
      <c r="K307" s="5">
        <v>16244021.475113001</v>
      </c>
      <c r="L307" s="5">
        <v>180998678.31295034</v>
      </c>
      <c r="M307" s="5">
        <v>0</v>
      </c>
      <c r="N307" s="6">
        <v>0</v>
      </c>
      <c r="O307" s="6">
        <v>0</v>
      </c>
      <c r="P307" s="6">
        <v>2497906.08</v>
      </c>
      <c r="Q307" s="6">
        <v>0</v>
      </c>
      <c r="R307" s="6">
        <v>0</v>
      </c>
      <c r="S307" s="7">
        <f t="shared" si="4"/>
        <v>437747240.9977228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236952161.5087882</v>
      </c>
      <c r="H308" s="5">
        <v>0</v>
      </c>
      <c r="I308" s="17">
        <v>0</v>
      </c>
      <c r="J308" s="5">
        <v>37921526.479638003</v>
      </c>
      <c r="K308" s="5">
        <v>23757352.606334999</v>
      </c>
      <c r="L308" s="5">
        <v>201910436.6783669</v>
      </c>
      <c r="M308" s="5">
        <v>0</v>
      </c>
      <c r="N308" s="6">
        <v>0</v>
      </c>
      <c r="O308" s="6">
        <v>0</v>
      </c>
      <c r="P308" s="6">
        <v>2605095</v>
      </c>
      <c r="Q308" s="6">
        <v>0</v>
      </c>
      <c r="R308" s="6">
        <v>0</v>
      </c>
      <c r="S308" s="7">
        <f t="shared" si="4"/>
        <v>503146572.27312809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271264038.47819477</v>
      </c>
      <c r="H309" s="5">
        <v>0</v>
      </c>
      <c r="I309" s="17">
        <v>0</v>
      </c>
      <c r="J309" s="5">
        <v>32437794.877827998</v>
      </c>
      <c r="K309" s="5">
        <v>27322845.375565998</v>
      </c>
      <c r="L309" s="5">
        <v>255766051.22301221</v>
      </c>
      <c r="M309" s="5">
        <v>0</v>
      </c>
      <c r="N309" s="6">
        <v>0</v>
      </c>
      <c r="O309" s="6">
        <v>0</v>
      </c>
      <c r="P309" s="6">
        <v>3702038.2200000007</v>
      </c>
      <c r="Q309" s="6">
        <v>0</v>
      </c>
      <c r="R309" s="6">
        <v>0</v>
      </c>
      <c r="S309" s="7">
        <f t="shared" si="4"/>
        <v>590492768.17460108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37729395.806761511</v>
      </c>
      <c r="H310" s="5">
        <v>0</v>
      </c>
      <c r="I310" s="17">
        <v>0</v>
      </c>
      <c r="J310" s="5">
        <v>5487784.2081447998</v>
      </c>
      <c r="K310" s="5">
        <v>3088544.1900452999</v>
      </c>
      <c r="L310" s="5">
        <v>24765989.973653171</v>
      </c>
      <c r="M310" s="5">
        <v>0</v>
      </c>
      <c r="N310" s="6">
        <v>0</v>
      </c>
      <c r="O310" s="6">
        <v>0</v>
      </c>
      <c r="P310" s="6">
        <v>525738.23999999999</v>
      </c>
      <c r="Q310" s="6">
        <v>0</v>
      </c>
      <c r="R310" s="6">
        <v>0</v>
      </c>
      <c r="S310" s="7">
        <f t="shared" si="4"/>
        <v>71597452.418604776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299833851.99008965</v>
      </c>
      <c r="H311" s="5">
        <v>0</v>
      </c>
      <c r="I311" s="17">
        <v>0</v>
      </c>
      <c r="J311" s="5">
        <v>38459587.203620002</v>
      </c>
      <c r="K311" s="5">
        <v>26327862.723981999</v>
      </c>
      <c r="L311" s="5">
        <v>259107317.37777004</v>
      </c>
      <c r="M311" s="5">
        <v>0</v>
      </c>
      <c r="N311" s="6">
        <v>0</v>
      </c>
      <c r="O311" s="6">
        <v>0</v>
      </c>
      <c r="P311" s="6">
        <v>4169068.74</v>
      </c>
      <c r="Q311" s="6">
        <v>0</v>
      </c>
      <c r="R311" s="6">
        <v>0</v>
      </c>
      <c r="S311" s="7">
        <f t="shared" si="4"/>
        <v>627897688.03546166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239808341.64830932</v>
      </c>
      <c r="H312" s="5">
        <v>0</v>
      </c>
      <c r="I312" s="17">
        <v>0</v>
      </c>
      <c r="J312" s="5">
        <v>27315286.950226001</v>
      </c>
      <c r="K312" s="5">
        <v>10177271.520362001</v>
      </c>
      <c r="L312" s="5">
        <v>162627781.81167379</v>
      </c>
      <c r="M312" s="5">
        <v>0</v>
      </c>
      <c r="N312" s="6">
        <v>0</v>
      </c>
      <c r="O312" s="6">
        <v>0</v>
      </c>
      <c r="P312" s="6">
        <v>3326581.62</v>
      </c>
      <c r="Q312" s="6">
        <v>0</v>
      </c>
      <c r="R312" s="6">
        <v>0</v>
      </c>
      <c r="S312" s="7">
        <f t="shared" si="4"/>
        <v>443255263.55057108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492236637.22970241</v>
      </c>
      <c r="H313" s="5">
        <v>0</v>
      </c>
      <c r="I313" s="17">
        <v>0</v>
      </c>
      <c r="J313" s="5">
        <v>85483011.719457</v>
      </c>
      <c r="K313" s="5">
        <v>42518636.687783003</v>
      </c>
      <c r="L313" s="5">
        <v>458568644.06732881</v>
      </c>
      <c r="M313" s="5">
        <v>0</v>
      </c>
      <c r="N313" s="6">
        <v>0</v>
      </c>
      <c r="O313" s="6">
        <v>0</v>
      </c>
      <c r="P313" s="6">
        <v>6640317.9000000004</v>
      </c>
      <c r="Q313" s="6">
        <v>0</v>
      </c>
      <c r="R313" s="6">
        <v>0</v>
      </c>
      <c r="S313" s="7">
        <f t="shared" si="4"/>
        <v>1085447247.6042714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166647618.88057631</v>
      </c>
      <c r="H314" s="5">
        <v>0</v>
      </c>
      <c r="I314" s="17">
        <v>0</v>
      </c>
      <c r="J314" s="5">
        <v>17072327.828054</v>
      </c>
      <c r="K314" s="5">
        <v>5789220.8506787</v>
      </c>
      <c r="L314" s="5">
        <v>68384899.023173392</v>
      </c>
      <c r="M314" s="5">
        <v>0</v>
      </c>
      <c r="N314" s="6">
        <v>0</v>
      </c>
      <c r="O314" s="6">
        <v>0</v>
      </c>
      <c r="P314" s="6">
        <v>2001635.46</v>
      </c>
      <c r="Q314" s="6">
        <v>0</v>
      </c>
      <c r="R314" s="6">
        <v>0</v>
      </c>
      <c r="S314" s="7">
        <f t="shared" si="4"/>
        <v>259895702.04248244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333692844.41903025</v>
      </c>
      <c r="H315" s="5">
        <v>0</v>
      </c>
      <c r="I315" s="17">
        <v>0</v>
      </c>
      <c r="J315" s="5">
        <v>53401335.031673998</v>
      </c>
      <c r="K315" s="5">
        <v>22651883.049773999</v>
      </c>
      <c r="L315" s="5">
        <v>243196364.77572587</v>
      </c>
      <c r="M315" s="5">
        <v>0</v>
      </c>
      <c r="N315" s="6">
        <v>0</v>
      </c>
      <c r="O315" s="6">
        <v>0</v>
      </c>
      <c r="P315" s="6">
        <v>4836617.82</v>
      </c>
      <c r="Q315" s="6">
        <v>0</v>
      </c>
      <c r="R315" s="6">
        <v>0</v>
      </c>
      <c r="S315" s="7">
        <f t="shared" si="4"/>
        <v>657779045.09620416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255963062.02532023</v>
      </c>
      <c r="H316" s="5">
        <v>0</v>
      </c>
      <c r="I316" s="17">
        <v>0</v>
      </c>
      <c r="J316" s="5">
        <v>32358667.031674001</v>
      </c>
      <c r="K316" s="5">
        <v>12411832.00905</v>
      </c>
      <c r="L316" s="5">
        <v>198857859.38233188</v>
      </c>
      <c r="M316" s="5">
        <v>0</v>
      </c>
      <c r="N316" s="6">
        <v>0</v>
      </c>
      <c r="O316" s="6">
        <v>0</v>
      </c>
      <c r="P316" s="6">
        <v>4581771.84</v>
      </c>
      <c r="Q316" s="6">
        <v>0</v>
      </c>
      <c r="R316" s="6">
        <v>0</v>
      </c>
      <c r="S316" s="7">
        <f t="shared" si="4"/>
        <v>504173192.28837615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97628852.46020852</v>
      </c>
      <c r="H317" s="5">
        <v>0</v>
      </c>
      <c r="I317" s="17">
        <v>0</v>
      </c>
      <c r="J317" s="5">
        <v>12998065.285068</v>
      </c>
      <c r="K317" s="5">
        <v>6296700.8235293999</v>
      </c>
      <c r="L317" s="5">
        <v>67525451.342098862</v>
      </c>
      <c r="M317" s="5">
        <v>0</v>
      </c>
      <c r="N317" s="6">
        <v>0</v>
      </c>
      <c r="O317" s="6">
        <v>0</v>
      </c>
      <c r="P317" s="6">
        <v>1277406</v>
      </c>
      <c r="Q317" s="6">
        <v>0</v>
      </c>
      <c r="R317" s="6">
        <v>0</v>
      </c>
      <c r="S317" s="7">
        <f t="shared" si="4"/>
        <v>185726475.91090479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172773453.73041219</v>
      </c>
      <c r="H318" s="5">
        <v>0</v>
      </c>
      <c r="I318" s="17">
        <v>0</v>
      </c>
      <c r="J318" s="5">
        <v>23213812.380089998</v>
      </c>
      <c r="K318" s="5">
        <v>13241062.877828</v>
      </c>
      <c r="L318" s="5">
        <v>128295884.6689007</v>
      </c>
      <c r="M318" s="5">
        <v>0</v>
      </c>
      <c r="N318" s="6">
        <v>0</v>
      </c>
      <c r="O318" s="6">
        <v>0</v>
      </c>
      <c r="P318" s="6">
        <v>2176862.94</v>
      </c>
      <c r="Q318" s="6">
        <v>0</v>
      </c>
      <c r="R318" s="6">
        <v>0</v>
      </c>
      <c r="S318" s="7">
        <f t="shared" si="4"/>
        <v>339701076.59723085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87400529.897230133</v>
      </c>
      <c r="H319" s="5">
        <v>0</v>
      </c>
      <c r="I319" s="17">
        <v>0</v>
      </c>
      <c r="J319" s="5">
        <v>16125673.348416001</v>
      </c>
      <c r="K319" s="5">
        <v>9113965.8642533999</v>
      </c>
      <c r="L319" s="5">
        <v>56048407.127571777</v>
      </c>
      <c r="M319" s="5">
        <v>0</v>
      </c>
      <c r="N319" s="6">
        <v>0</v>
      </c>
      <c r="O319" s="6">
        <v>0</v>
      </c>
      <c r="P319" s="6">
        <v>1073018.52</v>
      </c>
      <c r="Q319" s="6">
        <v>0</v>
      </c>
      <c r="R319" s="6">
        <v>0</v>
      </c>
      <c r="S319" s="7">
        <f t="shared" si="4"/>
        <v>169761594.75747132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117283387.01178694</v>
      </c>
      <c r="H320" s="5">
        <v>0</v>
      </c>
      <c r="I320" s="17">
        <v>0</v>
      </c>
      <c r="J320" s="5">
        <v>10462949.963801</v>
      </c>
      <c r="K320" s="5">
        <v>5704921.6832579002</v>
      </c>
      <c r="L320" s="5">
        <v>62232315.780990459</v>
      </c>
      <c r="M320" s="5">
        <v>0</v>
      </c>
      <c r="N320" s="6">
        <v>0</v>
      </c>
      <c r="O320" s="6">
        <v>0</v>
      </c>
      <c r="P320" s="6">
        <v>1296907.92</v>
      </c>
      <c r="Q320" s="6">
        <v>0</v>
      </c>
      <c r="R320" s="6">
        <v>0</v>
      </c>
      <c r="S320" s="7">
        <f t="shared" si="4"/>
        <v>196980482.35983628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98479595.083843395</v>
      </c>
      <c r="H321" s="5">
        <v>0</v>
      </c>
      <c r="I321" s="17">
        <v>0</v>
      </c>
      <c r="J321" s="5">
        <v>23057789.067873001</v>
      </c>
      <c r="K321" s="5">
        <v>11443045.475113001</v>
      </c>
      <c r="L321" s="5">
        <v>73138382.907567978</v>
      </c>
      <c r="M321" s="5">
        <v>0</v>
      </c>
      <c r="N321" s="6">
        <v>0</v>
      </c>
      <c r="O321" s="6">
        <v>0</v>
      </c>
      <c r="P321" s="6">
        <v>1324185.6599999999</v>
      </c>
      <c r="Q321" s="6">
        <v>0</v>
      </c>
      <c r="R321" s="6">
        <v>0</v>
      </c>
      <c r="S321" s="7">
        <f t="shared" si="4"/>
        <v>207442998.19439736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257921631.12665823</v>
      </c>
      <c r="H322" s="5">
        <v>0</v>
      </c>
      <c r="I322" s="17">
        <v>0</v>
      </c>
      <c r="J322" s="5">
        <v>33134910.153845999</v>
      </c>
      <c r="K322" s="5">
        <v>16031183.384615</v>
      </c>
      <c r="L322" s="5">
        <v>199904988.64049855</v>
      </c>
      <c r="M322" s="5">
        <v>0</v>
      </c>
      <c r="N322" s="6">
        <v>0</v>
      </c>
      <c r="O322" s="6">
        <v>0</v>
      </c>
      <c r="P322" s="6">
        <v>3130508.16</v>
      </c>
      <c r="Q322" s="6">
        <v>0</v>
      </c>
      <c r="R322" s="6">
        <v>0</v>
      </c>
      <c r="S322" s="7">
        <f t="shared" si="4"/>
        <v>510123221.46561784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212129577.97274536</v>
      </c>
      <c r="H323" s="5">
        <v>0</v>
      </c>
      <c r="I323" s="17">
        <v>0</v>
      </c>
      <c r="J323" s="5">
        <v>30106689.312217001</v>
      </c>
      <c r="K323" s="5">
        <v>13748811.457014</v>
      </c>
      <c r="L323" s="5">
        <v>153536735.23385879</v>
      </c>
      <c r="M323" s="5">
        <v>0</v>
      </c>
      <c r="N323" s="6">
        <v>0</v>
      </c>
      <c r="O323" s="6">
        <v>0</v>
      </c>
      <c r="P323" s="6">
        <v>2554415.2799999998</v>
      </c>
      <c r="Q323" s="6">
        <v>0</v>
      </c>
      <c r="R323" s="6">
        <v>0</v>
      </c>
      <c r="S323" s="7">
        <f t="shared" si="4"/>
        <v>412076229.25583512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135404534.57718116</v>
      </c>
      <c r="H324" s="5">
        <v>0</v>
      </c>
      <c r="I324" s="17">
        <v>0</v>
      </c>
      <c r="J324" s="5">
        <v>25267439.809955001</v>
      </c>
      <c r="K324" s="5">
        <v>14296437.321266999</v>
      </c>
      <c r="L324" s="5">
        <v>138390888.85221085</v>
      </c>
      <c r="M324" s="5">
        <v>0</v>
      </c>
      <c r="N324" s="6">
        <v>0</v>
      </c>
      <c r="O324" s="6">
        <v>0</v>
      </c>
      <c r="P324" s="6">
        <v>1566225.9</v>
      </c>
      <c r="Q324" s="6">
        <v>0</v>
      </c>
      <c r="R324" s="6">
        <v>0</v>
      </c>
      <c r="S324" s="7">
        <f t="shared" si="4"/>
        <v>314925526.46061397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120662127.34140098</v>
      </c>
      <c r="H325" s="5">
        <v>0</v>
      </c>
      <c r="I325" s="17">
        <v>0</v>
      </c>
      <c r="J325" s="5">
        <v>19580099.104072001</v>
      </c>
      <c r="K325" s="5">
        <v>10332935.004525</v>
      </c>
      <c r="L325" s="5">
        <v>104687712.39450571</v>
      </c>
      <c r="M325" s="5">
        <v>0</v>
      </c>
      <c r="N325" s="6">
        <v>0</v>
      </c>
      <c r="O325" s="6">
        <v>0</v>
      </c>
      <c r="P325" s="6">
        <v>1385024.7600000002</v>
      </c>
      <c r="Q325" s="6">
        <v>0</v>
      </c>
      <c r="R325" s="6">
        <v>0</v>
      </c>
      <c r="S325" s="7">
        <f t="shared" si="4"/>
        <v>256647898.60450369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736281801.08098745</v>
      </c>
      <c r="H326" s="5">
        <v>0</v>
      </c>
      <c r="I326" s="17">
        <v>0</v>
      </c>
      <c r="J326" s="5">
        <v>96833449.149321005</v>
      </c>
      <c r="K326" s="5">
        <v>95513663.303167</v>
      </c>
      <c r="L326" s="5">
        <v>633276961.33097935</v>
      </c>
      <c r="M326" s="5">
        <v>0</v>
      </c>
      <c r="N326" s="6">
        <v>0</v>
      </c>
      <c r="O326" s="6">
        <v>0</v>
      </c>
      <c r="P326" s="6">
        <v>12832015.860000001</v>
      </c>
      <c r="Q326" s="6">
        <v>0</v>
      </c>
      <c r="R326" s="6">
        <v>0</v>
      </c>
      <c r="S326" s="7">
        <f t="shared" si="4"/>
        <v>1574737890.7244546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426653253.31835377</v>
      </c>
      <c r="H327" s="5">
        <v>0</v>
      </c>
      <c r="I327" s="17">
        <v>0</v>
      </c>
      <c r="J327" s="5">
        <v>61145072.624434002</v>
      </c>
      <c r="K327" s="5">
        <v>27737288.298643</v>
      </c>
      <c r="L327" s="5">
        <v>318868357.84013987</v>
      </c>
      <c r="M327" s="5">
        <v>0</v>
      </c>
      <c r="N327" s="6">
        <v>0</v>
      </c>
      <c r="O327" s="6">
        <v>0</v>
      </c>
      <c r="P327" s="6">
        <v>6024866.040000001</v>
      </c>
      <c r="Q327" s="6">
        <v>0</v>
      </c>
      <c r="R327" s="6">
        <v>0</v>
      </c>
      <c r="S327" s="7">
        <f t="shared" si="4"/>
        <v>840428838.12157059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504232547.84746593</v>
      </c>
      <c r="H328" s="5">
        <v>0</v>
      </c>
      <c r="I328" s="17">
        <v>0</v>
      </c>
      <c r="J328" s="5">
        <v>92244317.221719995</v>
      </c>
      <c r="K328" s="5">
        <v>35335097.882353</v>
      </c>
      <c r="L328" s="5">
        <v>451382471.44267112</v>
      </c>
      <c r="M328" s="5">
        <v>0</v>
      </c>
      <c r="N328" s="6">
        <v>0</v>
      </c>
      <c r="O328" s="6">
        <v>0</v>
      </c>
      <c r="P328" s="6">
        <v>6924140.6400000006</v>
      </c>
      <c r="Q328" s="6">
        <v>0</v>
      </c>
      <c r="R328" s="6">
        <v>0</v>
      </c>
      <c r="S328" s="7">
        <f t="shared" si="4"/>
        <v>1090118575.0342102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365352210.5849219</v>
      </c>
      <c r="H329" s="5">
        <v>0</v>
      </c>
      <c r="I329" s="17">
        <v>0</v>
      </c>
      <c r="J329" s="5">
        <v>47872762.533937</v>
      </c>
      <c r="K329" s="5">
        <v>28798580.371041</v>
      </c>
      <c r="L329" s="5">
        <v>245420914.93077576</v>
      </c>
      <c r="M329" s="5">
        <v>0</v>
      </c>
      <c r="N329" s="6">
        <v>0</v>
      </c>
      <c r="O329" s="6">
        <v>0</v>
      </c>
      <c r="P329" s="6">
        <v>4559852.88</v>
      </c>
      <c r="Q329" s="6">
        <v>0</v>
      </c>
      <c r="R329" s="6">
        <v>0</v>
      </c>
      <c r="S329" s="7">
        <f t="shared" ref="S329:S392" si="5">+SUM(G329:R329)</f>
        <v>692004321.30067563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180662675.94404966</v>
      </c>
      <c r="H330" s="5">
        <v>0</v>
      </c>
      <c r="I330" s="17">
        <v>0</v>
      </c>
      <c r="J330" s="5">
        <v>29729526.995475002</v>
      </c>
      <c r="K330" s="5">
        <v>14781644.217195</v>
      </c>
      <c r="L330" s="5">
        <v>143210489.34552616</v>
      </c>
      <c r="M330" s="5">
        <v>0</v>
      </c>
      <c r="N330" s="6">
        <v>0</v>
      </c>
      <c r="O330" s="6">
        <v>0</v>
      </c>
      <c r="P330" s="6">
        <v>2346590.8800000004</v>
      </c>
      <c r="Q330" s="6">
        <v>0</v>
      </c>
      <c r="R330" s="6">
        <v>0</v>
      </c>
      <c r="S330" s="7">
        <f t="shared" si="5"/>
        <v>370730927.38224578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385776771.95633137</v>
      </c>
      <c r="H331" s="5">
        <v>0</v>
      </c>
      <c r="I331" s="17">
        <v>0</v>
      </c>
      <c r="J331" s="5">
        <v>61930851.230769001</v>
      </c>
      <c r="K331" s="5">
        <v>31019283.411765002</v>
      </c>
      <c r="L331" s="5">
        <v>326175021.31624848</v>
      </c>
      <c r="M331" s="5">
        <v>0</v>
      </c>
      <c r="N331" s="6">
        <v>0</v>
      </c>
      <c r="O331" s="6">
        <v>0</v>
      </c>
      <c r="P331" s="6">
        <v>5702485.6800000006</v>
      </c>
      <c r="Q331" s="6">
        <v>0</v>
      </c>
      <c r="R331" s="6">
        <v>0</v>
      </c>
      <c r="S331" s="7">
        <f t="shared" si="5"/>
        <v>810604413.59511375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442364891.24861318</v>
      </c>
      <c r="H332" s="5">
        <v>0</v>
      </c>
      <c r="I332" s="17">
        <v>0</v>
      </c>
      <c r="J332" s="5">
        <v>66164290.769230999</v>
      </c>
      <c r="K332" s="5">
        <v>44243990.868777998</v>
      </c>
      <c r="L332" s="5">
        <v>391635280.76254046</v>
      </c>
      <c r="M332" s="5">
        <v>0</v>
      </c>
      <c r="N332" s="6">
        <v>0</v>
      </c>
      <c r="O332" s="6">
        <v>0</v>
      </c>
      <c r="P332" s="6">
        <v>6198462.1799999997</v>
      </c>
      <c r="Q332" s="6">
        <v>0</v>
      </c>
      <c r="R332" s="6">
        <v>0</v>
      </c>
      <c r="S332" s="7">
        <f t="shared" si="5"/>
        <v>950606915.8291626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418659954.02130705</v>
      </c>
      <c r="H333" s="5">
        <v>0</v>
      </c>
      <c r="I333" s="17">
        <v>0</v>
      </c>
      <c r="J333" s="5">
        <v>66107103.122171998</v>
      </c>
      <c r="K333" s="5">
        <v>35574814.316742003</v>
      </c>
      <c r="L333" s="5">
        <v>406755177.58279508</v>
      </c>
      <c r="M333" s="5">
        <v>0</v>
      </c>
      <c r="N333" s="6">
        <v>0</v>
      </c>
      <c r="O333" s="6">
        <v>0</v>
      </c>
      <c r="P333" s="6">
        <v>5503202.459999999</v>
      </c>
      <c r="Q333" s="6">
        <v>0</v>
      </c>
      <c r="R333" s="6">
        <v>0</v>
      </c>
      <c r="S333" s="7">
        <f t="shared" si="5"/>
        <v>932600251.50301623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293013774.45586222</v>
      </c>
      <c r="H334" s="5">
        <v>0</v>
      </c>
      <c r="I334" s="17">
        <v>0</v>
      </c>
      <c r="J334" s="5">
        <v>55784897.257918999</v>
      </c>
      <c r="K334" s="5">
        <v>25636980.00905</v>
      </c>
      <c r="L334" s="5">
        <v>244489527.38980889</v>
      </c>
      <c r="M334" s="5">
        <v>0</v>
      </c>
      <c r="N334" s="6">
        <v>0</v>
      </c>
      <c r="O334" s="6">
        <v>0</v>
      </c>
      <c r="P334" s="6">
        <v>4213495.4399999995</v>
      </c>
      <c r="Q334" s="6">
        <v>0</v>
      </c>
      <c r="R334" s="6">
        <v>0</v>
      </c>
      <c r="S334" s="7">
        <f t="shared" si="5"/>
        <v>623138674.5526402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286016978.25221586</v>
      </c>
      <c r="H335" s="5">
        <v>0</v>
      </c>
      <c r="I335" s="17">
        <v>0</v>
      </c>
      <c r="J335" s="5">
        <v>30403560.733031999</v>
      </c>
      <c r="K335" s="5">
        <v>15045660.253394</v>
      </c>
      <c r="L335" s="5">
        <v>209616658.1172359</v>
      </c>
      <c r="M335" s="5">
        <v>0</v>
      </c>
      <c r="N335" s="6">
        <v>0</v>
      </c>
      <c r="O335" s="6">
        <v>0</v>
      </c>
      <c r="P335" s="6">
        <v>3394015.5600000005</v>
      </c>
      <c r="Q335" s="6">
        <v>0</v>
      </c>
      <c r="R335" s="6">
        <v>0</v>
      </c>
      <c r="S335" s="7">
        <f t="shared" si="5"/>
        <v>544476872.9158777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425455426.2112357</v>
      </c>
      <c r="H336" s="5">
        <v>0</v>
      </c>
      <c r="I336" s="17">
        <v>0</v>
      </c>
      <c r="J336" s="5">
        <v>75226139.864252999</v>
      </c>
      <c r="K336" s="5">
        <v>46060304.072397999</v>
      </c>
      <c r="L336" s="5">
        <v>385491404.06885678</v>
      </c>
      <c r="M336" s="5">
        <v>0</v>
      </c>
      <c r="N336" s="6">
        <v>0</v>
      </c>
      <c r="O336" s="6">
        <v>0</v>
      </c>
      <c r="P336" s="6">
        <v>5501261.1600000001</v>
      </c>
      <c r="Q336" s="6">
        <v>0</v>
      </c>
      <c r="R336" s="6">
        <v>0</v>
      </c>
      <c r="S336" s="7">
        <f t="shared" si="5"/>
        <v>937734535.37674344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200446293.85598233</v>
      </c>
      <c r="H337" s="5">
        <v>0</v>
      </c>
      <c r="I337" s="17">
        <v>0</v>
      </c>
      <c r="J337" s="5">
        <v>22365326.190044999</v>
      </c>
      <c r="K337" s="5">
        <v>9945860.7149321008</v>
      </c>
      <c r="L337" s="5">
        <v>118495511.0525416</v>
      </c>
      <c r="M337" s="5">
        <v>0</v>
      </c>
      <c r="N337" s="6">
        <v>0</v>
      </c>
      <c r="O337" s="6">
        <v>0</v>
      </c>
      <c r="P337" s="6">
        <v>2353596.84</v>
      </c>
      <c r="Q337" s="6">
        <v>0</v>
      </c>
      <c r="R337" s="6">
        <v>0</v>
      </c>
      <c r="S337" s="7">
        <f t="shared" si="5"/>
        <v>353606588.65350103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264599220.11211056</v>
      </c>
      <c r="H338" s="5">
        <v>0</v>
      </c>
      <c r="I338" s="17">
        <v>0</v>
      </c>
      <c r="J338" s="5">
        <v>40180866.642534003</v>
      </c>
      <c r="K338" s="5">
        <v>22702049.565611001</v>
      </c>
      <c r="L338" s="5">
        <v>218678045.33055079</v>
      </c>
      <c r="M338" s="5">
        <v>0</v>
      </c>
      <c r="N338" s="6">
        <v>0</v>
      </c>
      <c r="O338" s="6">
        <v>0</v>
      </c>
      <c r="P338" s="6">
        <v>3778747.38</v>
      </c>
      <c r="Q338" s="6">
        <v>0</v>
      </c>
      <c r="R338" s="6">
        <v>0</v>
      </c>
      <c r="S338" s="7">
        <f t="shared" si="5"/>
        <v>549938929.03080642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192882341.75320375</v>
      </c>
      <c r="H339" s="5">
        <v>0</v>
      </c>
      <c r="I339" s="17">
        <v>0</v>
      </c>
      <c r="J339" s="5">
        <v>23651826.018098999</v>
      </c>
      <c r="K339" s="5">
        <v>11854756.597285001</v>
      </c>
      <c r="L339" s="5">
        <v>117400532.50872742</v>
      </c>
      <c r="M339" s="5">
        <v>0</v>
      </c>
      <c r="N339" s="6">
        <v>0</v>
      </c>
      <c r="O339" s="6">
        <v>0</v>
      </c>
      <c r="P339" s="6">
        <v>2783873.52</v>
      </c>
      <c r="Q339" s="6">
        <v>0</v>
      </c>
      <c r="R339" s="6">
        <v>0</v>
      </c>
      <c r="S339" s="7">
        <f t="shared" si="5"/>
        <v>348573330.39731514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87253975.834148958</v>
      </c>
      <c r="H340" s="5">
        <v>0</v>
      </c>
      <c r="I340" s="17">
        <v>0</v>
      </c>
      <c r="J340" s="5">
        <v>15724822.262443</v>
      </c>
      <c r="K340" s="5">
        <v>6979732.9954751004</v>
      </c>
      <c r="L340" s="5">
        <v>68940974.556483731</v>
      </c>
      <c r="M340" s="5">
        <v>0</v>
      </c>
      <c r="N340" s="6">
        <v>0</v>
      </c>
      <c r="O340" s="6">
        <v>0</v>
      </c>
      <c r="P340" s="6">
        <v>1243144.6200000001</v>
      </c>
      <c r="Q340" s="6">
        <v>0</v>
      </c>
      <c r="R340" s="6">
        <v>0</v>
      </c>
      <c r="S340" s="7">
        <f t="shared" si="5"/>
        <v>180142650.26855081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361285312.70242935</v>
      </c>
      <c r="H341" s="5">
        <v>0</v>
      </c>
      <c r="I341" s="17">
        <v>0</v>
      </c>
      <c r="J341" s="5">
        <v>47140806.796379998</v>
      </c>
      <c r="K341" s="5">
        <v>17997766.41629</v>
      </c>
      <c r="L341" s="5">
        <v>291763631.00898832</v>
      </c>
      <c r="M341" s="5">
        <v>0</v>
      </c>
      <c r="N341" s="6">
        <v>0</v>
      </c>
      <c r="O341" s="6">
        <v>0</v>
      </c>
      <c r="P341" s="6">
        <v>5210904.78</v>
      </c>
      <c r="Q341" s="6">
        <v>0</v>
      </c>
      <c r="R341" s="6">
        <v>0</v>
      </c>
      <c r="S341" s="7">
        <f t="shared" si="5"/>
        <v>723398421.70408762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381035149.37986654</v>
      </c>
      <c r="H342" s="5">
        <v>0</v>
      </c>
      <c r="I342" s="17">
        <v>0</v>
      </c>
      <c r="J342" s="5">
        <v>45883011.013575003</v>
      </c>
      <c r="K342" s="5">
        <v>26333296.696833</v>
      </c>
      <c r="L342" s="5">
        <v>243620011.19326788</v>
      </c>
      <c r="M342" s="5">
        <v>0</v>
      </c>
      <c r="N342" s="6">
        <v>0</v>
      </c>
      <c r="O342" s="6">
        <v>0</v>
      </c>
      <c r="P342" s="6">
        <v>4974420.96</v>
      </c>
      <c r="Q342" s="6">
        <v>0</v>
      </c>
      <c r="R342" s="6">
        <v>0</v>
      </c>
      <c r="S342" s="7">
        <f t="shared" si="5"/>
        <v>701845889.24354243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321782827.99999422</v>
      </c>
      <c r="H343" s="5">
        <v>0</v>
      </c>
      <c r="I343" s="17">
        <v>0</v>
      </c>
      <c r="J343" s="5">
        <v>48030030.714932002</v>
      </c>
      <c r="K343" s="5">
        <v>21312254.018100001</v>
      </c>
      <c r="L343" s="5">
        <v>277114669.08734435</v>
      </c>
      <c r="M343" s="5">
        <v>0</v>
      </c>
      <c r="N343" s="6">
        <v>0</v>
      </c>
      <c r="O343" s="6">
        <v>0</v>
      </c>
      <c r="P343" s="6">
        <v>4680167.9399999995</v>
      </c>
      <c r="Q343" s="6">
        <v>0</v>
      </c>
      <c r="R343" s="6">
        <v>0</v>
      </c>
      <c r="S343" s="7">
        <f t="shared" si="5"/>
        <v>672919949.76037073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362160583.22763038</v>
      </c>
      <c r="H344" s="5">
        <v>0</v>
      </c>
      <c r="I344" s="17">
        <v>0</v>
      </c>
      <c r="J344" s="5">
        <v>61555414.135747001</v>
      </c>
      <c r="K344" s="5">
        <v>28431275.067873001</v>
      </c>
      <c r="L344" s="5">
        <v>324186157.09027612</v>
      </c>
      <c r="M344" s="5">
        <v>0</v>
      </c>
      <c r="N344" s="6">
        <v>0</v>
      </c>
      <c r="O344" s="6">
        <v>0</v>
      </c>
      <c r="P344" s="6">
        <v>5479356.4199999999</v>
      </c>
      <c r="Q344" s="6">
        <v>0</v>
      </c>
      <c r="R344" s="6">
        <v>0</v>
      </c>
      <c r="S344" s="7">
        <f t="shared" si="5"/>
        <v>781812785.94152653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353029856.61669511</v>
      </c>
      <c r="H345" s="5">
        <v>0</v>
      </c>
      <c r="I345" s="17">
        <v>0</v>
      </c>
      <c r="J345" s="5">
        <v>45937600.180995002</v>
      </c>
      <c r="K345" s="5">
        <v>20273062.995475002</v>
      </c>
      <c r="L345" s="5">
        <v>241706190.68361425</v>
      </c>
      <c r="M345" s="5">
        <v>0</v>
      </c>
      <c r="N345" s="6">
        <v>0</v>
      </c>
      <c r="O345" s="6">
        <v>0</v>
      </c>
      <c r="P345" s="6">
        <v>4933111.5</v>
      </c>
      <c r="Q345" s="6">
        <v>0</v>
      </c>
      <c r="R345" s="6">
        <v>0</v>
      </c>
      <c r="S345" s="7">
        <f t="shared" si="5"/>
        <v>665879821.97677934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170200557.0604502</v>
      </c>
      <c r="H346" s="5">
        <v>0</v>
      </c>
      <c r="I346" s="17">
        <v>0</v>
      </c>
      <c r="J346" s="5">
        <v>20044642.733031999</v>
      </c>
      <c r="K346" s="5">
        <v>8417903.0859728996</v>
      </c>
      <c r="L346" s="5">
        <v>107339590.46823977</v>
      </c>
      <c r="M346" s="5">
        <v>0</v>
      </c>
      <c r="N346" s="6">
        <v>0</v>
      </c>
      <c r="O346" s="6">
        <v>0</v>
      </c>
      <c r="P346" s="6">
        <v>2622730.5</v>
      </c>
      <c r="Q346" s="6">
        <v>0</v>
      </c>
      <c r="R346" s="6">
        <v>0</v>
      </c>
      <c r="S346" s="7">
        <f t="shared" si="5"/>
        <v>308625423.84769487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445114720.27913141</v>
      </c>
      <c r="H347" s="5">
        <v>0</v>
      </c>
      <c r="I347" s="17">
        <v>0</v>
      </c>
      <c r="J347" s="5">
        <v>60339756.280543</v>
      </c>
      <c r="K347" s="5">
        <v>32044978.533937</v>
      </c>
      <c r="L347" s="5">
        <v>270768060.91734374</v>
      </c>
      <c r="M347" s="5">
        <v>0</v>
      </c>
      <c r="N347" s="6">
        <v>0</v>
      </c>
      <c r="O347" s="6">
        <v>0</v>
      </c>
      <c r="P347" s="6">
        <v>6817528.2599999998</v>
      </c>
      <c r="Q347" s="6">
        <v>0</v>
      </c>
      <c r="R347" s="6">
        <v>0</v>
      </c>
      <c r="S347" s="7">
        <f t="shared" si="5"/>
        <v>815085044.27095509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275596001.43623853</v>
      </c>
      <c r="H348" s="5">
        <v>0</v>
      </c>
      <c r="I348" s="17">
        <v>0</v>
      </c>
      <c r="J348" s="5">
        <v>45835837.076922998</v>
      </c>
      <c r="K348" s="5">
        <v>27281615.918552</v>
      </c>
      <c r="L348" s="5">
        <v>221705210.77365223</v>
      </c>
      <c r="M348" s="5">
        <v>0</v>
      </c>
      <c r="N348" s="6">
        <v>0</v>
      </c>
      <c r="O348" s="6">
        <v>0</v>
      </c>
      <c r="P348" s="6">
        <v>4430653.38</v>
      </c>
      <c r="Q348" s="6">
        <v>0</v>
      </c>
      <c r="R348" s="6">
        <v>0</v>
      </c>
      <c r="S348" s="7">
        <f t="shared" si="5"/>
        <v>574849318.58536577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158391256.63862628</v>
      </c>
      <c r="H349" s="5">
        <v>0</v>
      </c>
      <c r="I349" s="17">
        <v>0</v>
      </c>
      <c r="J349" s="5">
        <v>27537087.873303</v>
      </c>
      <c r="K349" s="5">
        <v>12947008.072397999</v>
      </c>
      <c r="L349" s="5">
        <v>119179886.46923321</v>
      </c>
      <c r="M349" s="5">
        <v>0</v>
      </c>
      <c r="N349" s="6">
        <v>0</v>
      </c>
      <c r="O349" s="6">
        <v>0</v>
      </c>
      <c r="P349" s="6">
        <v>1977195.24</v>
      </c>
      <c r="Q349" s="6">
        <v>0</v>
      </c>
      <c r="R349" s="6">
        <v>0</v>
      </c>
      <c r="S349" s="7">
        <f t="shared" si="5"/>
        <v>320032434.2935605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247586765.43872842</v>
      </c>
      <c r="H350" s="5">
        <v>0</v>
      </c>
      <c r="I350" s="17">
        <v>0</v>
      </c>
      <c r="J350" s="5">
        <v>35329465.257918</v>
      </c>
      <c r="K350" s="5">
        <v>15226342.398189999</v>
      </c>
      <c r="L350" s="5">
        <v>168918406.54375723</v>
      </c>
      <c r="M350" s="5">
        <v>0</v>
      </c>
      <c r="N350" s="6">
        <v>0</v>
      </c>
      <c r="O350" s="6">
        <v>0</v>
      </c>
      <c r="P350" s="6">
        <v>3029906.1599999997</v>
      </c>
      <c r="Q350" s="6">
        <v>0</v>
      </c>
      <c r="R350" s="6">
        <v>0</v>
      </c>
      <c r="S350" s="7">
        <f t="shared" si="5"/>
        <v>470090885.7985937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317447568.68341309</v>
      </c>
      <c r="H351" s="5">
        <v>0</v>
      </c>
      <c r="I351" s="17">
        <v>0</v>
      </c>
      <c r="J351" s="5">
        <v>43811696.787330002</v>
      </c>
      <c r="K351" s="5">
        <v>29188120.162896</v>
      </c>
      <c r="L351" s="5">
        <v>294192623.38863558</v>
      </c>
      <c r="M351" s="5">
        <v>0</v>
      </c>
      <c r="N351" s="6">
        <v>0</v>
      </c>
      <c r="O351" s="6">
        <v>0</v>
      </c>
      <c r="P351" s="6">
        <v>4188959.8200000003</v>
      </c>
      <c r="Q351" s="6">
        <v>0</v>
      </c>
      <c r="R351" s="6">
        <v>0</v>
      </c>
      <c r="S351" s="7">
        <f t="shared" si="5"/>
        <v>688828968.84227467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234271519.98432702</v>
      </c>
      <c r="H352" s="5">
        <v>0</v>
      </c>
      <c r="I352" s="17">
        <v>0</v>
      </c>
      <c r="J352" s="5">
        <v>31295919.828054</v>
      </c>
      <c r="K352" s="5">
        <v>18348682.914027002</v>
      </c>
      <c r="L352" s="5">
        <v>160256820.6810095</v>
      </c>
      <c r="M352" s="5">
        <v>0</v>
      </c>
      <c r="N352" s="6">
        <v>0</v>
      </c>
      <c r="O352" s="6">
        <v>0</v>
      </c>
      <c r="P352" s="6">
        <v>3109254.84</v>
      </c>
      <c r="Q352" s="6">
        <v>0</v>
      </c>
      <c r="R352" s="6">
        <v>0</v>
      </c>
      <c r="S352" s="7">
        <f t="shared" si="5"/>
        <v>447282198.24741751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242967804.59854174</v>
      </c>
      <c r="H353" s="5">
        <v>0</v>
      </c>
      <c r="I353" s="17">
        <v>0</v>
      </c>
      <c r="J353" s="5">
        <v>20949869.520362001</v>
      </c>
      <c r="K353" s="5">
        <v>10341428.063348001</v>
      </c>
      <c r="L353" s="5">
        <v>123508371.71757145</v>
      </c>
      <c r="M353" s="5">
        <v>0</v>
      </c>
      <c r="N353" s="6">
        <v>0</v>
      </c>
      <c r="O353" s="6">
        <v>0</v>
      </c>
      <c r="P353" s="6">
        <v>3279334.32</v>
      </c>
      <c r="Q353" s="6">
        <v>0</v>
      </c>
      <c r="R353" s="6">
        <v>0</v>
      </c>
      <c r="S353" s="7">
        <f t="shared" si="5"/>
        <v>401046808.21982318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277497697.83243245</v>
      </c>
      <c r="H354" s="5">
        <v>0</v>
      </c>
      <c r="I354" s="17">
        <v>0</v>
      </c>
      <c r="J354" s="5">
        <v>39833717.248869002</v>
      </c>
      <c r="K354" s="5">
        <v>18366629.475113001</v>
      </c>
      <c r="L354" s="5">
        <v>192791574.52215651</v>
      </c>
      <c r="M354" s="5">
        <v>0</v>
      </c>
      <c r="N354" s="6">
        <v>0</v>
      </c>
      <c r="O354" s="6">
        <v>0</v>
      </c>
      <c r="P354" s="6">
        <v>4053299.4</v>
      </c>
      <c r="Q354" s="6">
        <v>0</v>
      </c>
      <c r="R354" s="6">
        <v>0</v>
      </c>
      <c r="S354" s="7">
        <f t="shared" si="5"/>
        <v>532542918.47857094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119792290.98365244</v>
      </c>
      <c r="H355" s="5">
        <v>0</v>
      </c>
      <c r="I355" s="17">
        <v>0</v>
      </c>
      <c r="J355" s="5">
        <v>14906734.850679001</v>
      </c>
      <c r="K355" s="5">
        <v>8906688.4162897002</v>
      </c>
      <c r="L355" s="5">
        <v>77965475.582978413</v>
      </c>
      <c r="M355" s="5">
        <v>0</v>
      </c>
      <c r="N355" s="6">
        <v>0</v>
      </c>
      <c r="O355" s="6">
        <v>0</v>
      </c>
      <c r="P355" s="6">
        <v>1484610.66</v>
      </c>
      <c r="Q355" s="6">
        <v>0</v>
      </c>
      <c r="R355" s="6">
        <v>0</v>
      </c>
      <c r="S355" s="7">
        <f t="shared" si="5"/>
        <v>223055800.49359956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210950383.04189512</v>
      </c>
      <c r="H356" s="5">
        <v>0</v>
      </c>
      <c r="I356" s="17">
        <v>0</v>
      </c>
      <c r="J356" s="5">
        <v>33144021.909502</v>
      </c>
      <c r="K356" s="5">
        <v>18066482.00905</v>
      </c>
      <c r="L356" s="5">
        <v>218106330.0933325</v>
      </c>
      <c r="M356" s="5">
        <v>0</v>
      </c>
      <c r="N356" s="6">
        <v>0</v>
      </c>
      <c r="O356" s="6">
        <v>0</v>
      </c>
      <c r="P356" s="6">
        <v>2648141.6400000006</v>
      </c>
      <c r="Q356" s="6">
        <v>0</v>
      </c>
      <c r="R356" s="6">
        <v>0</v>
      </c>
      <c r="S356" s="7">
        <f t="shared" si="5"/>
        <v>482915358.69377959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216835270.69150603</v>
      </c>
      <c r="H357" s="5">
        <v>0</v>
      </c>
      <c r="I357" s="17">
        <v>0</v>
      </c>
      <c r="J357" s="5">
        <v>29071031.791855</v>
      </c>
      <c r="K357" s="5">
        <v>14472183.683258001</v>
      </c>
      <c r="L357" s="5">
        <v>163642905.65450817</v>
      </c>
      <c r="M357" s="5">
        <v>0</v>
      </c>
      <c r="N357" s="6">
        <v>0</v>
      </c>
      <c r="O357" s="6">
        <v>0</v>
      </c>
      <c r="P357" s="6">
        <v>2425278.42</v>
      </c>
      <c r="Q357" s="6">
        <v>0</v>
      </c>
      <c r="R357" s="6">
        <v>0</v>
      </c>
      <c r="S357" s="7">
        <f t="shared" si="5"/>
        <v>426446670.24112719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328692235.62758756</v>
      </c>
      <c r="H358" s="5">
        <v>0</v>
      </c>
      <c r="I358" s="17">
        <v>0</v>
      </c>
      <c r="J358" s="5">
        <v>66369688.705881998</v>
      </c>
      <c r="K358" s="5">
        <v>29199375.665158</v>
      </c>
      <c r="L358" s="5">
        <v>348089849.34829497</v>
      </c>
      <c r="M358" s="5">
        <v>0</v>
      </c>
      <c r="N358" s="6">
        <v>0</v>
      </c>
      <c r="O358" s="6">
        <v>0</v>
      </c>
      <c r="P358" s="6">
        <v>4256838.54</v>
      </c>
      <c r="Q358" s="6">
        <v>0</v>
      </c>
      <c r="R358" s="6">
        <v>0</v>
      </c>
      <c r="S358" s="7">
        <f t="shared" si="5"/>
        <v>776607987.88692248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440201395.91112524</v>
      </c>
      <c r="H359" s="5">
        <v>0</v>
      </c>
      <c r="I359" s="17">
        <v>0</v>
      </c>
      <c r="J359" s="5">
        <v>70810988.696833</v>
      </c>
      <c r="K359" s="5">
        <v>42313377.918551996</v>
      </c>
      <c r="L359" s="5">
        <v>455308157.29448253</v>
      </c>
      <c r="M359" s="5">
        <v>0</v>
      </c>
      <c r="N359" s="6">
        <v>0</v>
      </c>
      <c r="O359" s="6">
        <v>0</v>
      </c>
      <c r="P359" s="6">
        <v>6057239.7599999998</v>
      </c>
      <c r="Q359" s="6">
        <v>0</v>
      </c>
      <c r="R359" s="6">
        <v>0</v>
      </c>
      <c r="S359" s="7">
        <f t="shared" si="5"/>
        <v>1014691159.5809927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667698914.64088202</v>
      </c>
      <c r="H360" s="5">
        <v>0</v>
      </c>
      <c r="I360" s="17">
        <v>0</v>
      </c>
      <c r="J360" s="5">
        <v>70139148.941175997</v>
      </c>
      <c r="K360" s="5">
        <v>36683299.140271001</v>
      </c>
      <c r="L360" s="5">
        <v>517224778.59487575</v>
      </c>
      <c r="M360" s="5">
        <v>0</v>
      </c>
      <c r="N360" s="6">
        <v>0</v>
      </c>
      <c r="O360" s="6">
        <v>0</v>
      </c>
      <c r="P360" s="6">
        <v>10350308.16</v>
      </c>
      <c r="Q360" s="6">
        <v>0</v>
      </c>
      <c r="R360" s="6">
        <v>0</v>
      </c>
      <c r="S360" s="7">
        <f t="shared" si="5"/>
        <v>1302096449.4772048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254328866.75376058</v>
      </c>
      <c r="H361" s="5">
        <v>0</v>
      </c>
      <c r="I361" s="17">
        <v>0</v>
      </c>
      <c r="J361" s="5">
        <v>47437831.484163001</v>
      </c>
      <c r="K361" s="5">
        <v>26607770.108596999</v>
      </c>
      <c r="L361" s="5">
        <v>287109719.40688848</v>
      </c>
      <c r="M361" s="5">
        <v>0</v>
      </c>
      <c r="N361" s="6">
        <v>0</v>
      </c>
      <c r="O361" s="6">
        <v>0</v>
      </c>
      <c r="P361" s="6">
        <v>3421021.86</v>
      </c>
      <c r="Q361" s="6">
        <v>0</v>
      </c>
      <c r="R361" s="6">
        <v>0</v>
      </c>
      <c r="S361" s="7">
        <f t="shared" si="5"/>
        <v>618905209.61340904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184455129.42464021</v>
      </c>
      <c r="H362" s="5">
        <v>0</v>
      </c>
      <c r="I362" s="17">
        <v>0</v>
      </c>
      <c r="J362" s="5">
        <v>22502142.624434002</v>
      </c>
      <c r="K362" s="5">
        <v>11484477.701357</v>
      </c>
      <c r="L362" s="5">
        <v>132463112.86550441</v>
      </c>
      <c r="M362" s="5">
        <v>0</v>
      </c>
      <c r="N362" s="6">
        <v>0</v>
      </c>
      <c r="O362" s="6">
        <v>0</v>
      </c>
      <c r="P362" s="6">
        <v>2268839.88</v>
      </c>
      <c r="Q362" s="6">
        <v>0</v>
      </c>
      <c r="R362" s="6">
        <v>0</v>
      </c>
      <c r="S362" s="7">
        <f t="shared" si="5"/>
        <v>353173702.49593562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232170020.61091486</v>
      </c>
      <c r="H363" s="5">
        <v>0</v>
      </c>
      <c r="I363" s="17">
        <v>0</v>
      </c>
      <c r="J363" s="5">
        <v>33806658.199095003</v>
      </c>
      <c r="K363" s="5">
        <v>13269495.502262</v>
      </c>
      <c r="L363" s="5">
        <v>185226481.81823072</v>
      </c>
      <c r="M363" s="5">
        <v>0</v>
      </c>
      <c r="N363" s="6">
        <v>0</v>
      </c>
      <c r="O363" s="6">
        <v>0</v>
      </c>
      <c r="P363" s="6">
        <v>3040867.08</v>
      </c>
      <c r="Q363" s="6">
        <v>0</v>
      </c>
      <c r="R363" s="6">
        <v>0</v>
      </c>
      <c r="S363" s="7">
        <f t="shared" si="5"/>
        <v>467513523.21050256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127987465.41080694</v>
      </c>
      <c r="H364" s="5">
        <v>0</v>
      </c>
      <c r="I364" s="17">
        <v>0</v>
      </c>
      <c r="J364" s="5">
        <v>15493815.402714999</v>
      </c>
      <c r="K364" s="5">
        <v>10054145.737557</v>
      </c>
      <c r="L364" s="5">
        <v>76391887.775440127</v>
      </c>
      <c r="M364" s="5">
        <v>0</v>
      </c>
      <c r="N364" s="6">
        <v>0</v>
      </c>
      <c r="O364" s="6">
        <v>0</v>
      </c>
      <c r="P364" s="6">
        <v>1566105.66</v>
      </c>
      <c r="Q364" s="6">
        <v>0</v>
      </c>
      <c r="R364" s="6">
        <v>0</v>
      </c>
      <c r="S364" s="7">
        <f t="shared" si="5"/>
        <v>231493419.98651907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393772517.15815324</v>
      </c>
      <c r="H365" s="5">
        <v>0</v>
      </c>
      <c r="I365" s="17">
        <v>0</v>
      </c>
      <c r="J365" s="5">
        <v>45343338.950226001</v>
      </c>
      <c r="K365" s="5">
        <v>28079108.542986002</v>
      </c>
      <c r="L365" s="5">
        <v>278773886.73099142</v>
      </c>
      <c r="M365" s="5">
        <v>0</v>
      </c>
      <c r="N365" s="6">
        <v>0</v>
      </c>
      <c r="O365" s="6">
        <v>0</v>
      </c>
      <c r="P365" s="6">
        <v>5941737.1799999997</v>
      </c>
      <c r="Q365" s="6">
        <v>0</v>
      </c>
      <c r="R365" s="6">
        <v>0</v>
      </c>
      <c r="S365" s="7">
        <f t="shared" si="5"/>
        <v>751910588.56235659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97816110.223055959</v>
      </c>
      <c r="H366" s="5">
        <v>0</v>
      </c>
      <c r="I366" s="17">
        <v>0</v>
      </c>
      <c r="J366" s="5">
        <v>14541496.959276</v>
      </c>
      <c r="K366" s="5">
        <v>9674290.3529412001</v>
      </c>
      <c r="L366" s="5">
        <v>75950057.962236822</v>
      </c>
      <c r="M366" s="5">
        <v>0</v>
      </c>
      <c r="N366" s="6">
        <v>0</v>
      </c>
      <c r="O366" s="6">
        <v>0</v>
      </c>
      <c r="P366" s="6">
        <v>1391635.44</v>
      </c>
      <c r="Q366" s="6">
        <v>0</v>
      </c>
      <c r="R366" s="6">
        <v>0</v>
      </c>
      <c r="S366" s="7">
        <f t="shared" si="5"/>
        <v>199373590.93750998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662685905.58326924</v>
      </c>
      <c r="H367" s="5">
        <v>0</v>
      </c>
      <c r="I367" s="17">
        <v>0</v>
      </c>
      <c r="J367" s="5">
        <v>107151087.71946</v>
      </c>
      <c r="K367" s="5">
        <v>45383555.737556003</v>
      </c>
      <c r="L367" s="5">
        <v>547075672.41061163</v>
      </c>
      <c r="M367" s="5">
        <v>0</v>
      </c>
      <c r="N367" s="6">
        <v>0</v>
      </c>
      <c r="O367" s="6">
        <v>0</v>
      </c>
      <c r="P367" s="6">
        <v>10531083.24</v>
      </c>
      <c r="Q367" s="6">
        <v>0</v>
      </c>
      <c r="R367" s="6">
        <v>0</v>
      </c>
      <c r="S367" s="7">
        <f t="shared" si="5"/>
        <v>1372827304.6908967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167000930.92502901</v>
      </c>
      <c r="H368" s="5">
        <v>0</v>
      </c>
      <c r="I368" s="17">
        <v>0</v>
      </c>
      <c r="J368" s="5">
        <v>35616560.171945997</v>
      </c>
      <c r="K368" s="5">
        <v>16453615.936651999</v>
      </c>
      <c r="L368" s="5">
        <v>149915403.07244718</v>
      </c>
      <c r="M368" s="5">
        <v>0</v>
      </c>
      <c r="N368" s="6">
        <v>0</v>
      </c>
      <c r="O368" s="6">
        <v>0</v>
      </c>
      <c r="P368" s="6">
        <v>2507639.4</v>
      </c>
      <c r="Q368" s="6">
        <v>0</v>
      </c>
      <c r="R368" s="6">
        <v>0</v>
      </c>
      <c r="S368" s="7">
        <f t="shared" si="5"/>
        <v>371494149.50607419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260999607.68072283</v>
      </c>
      <c r="H369" s="5">
        <v>0</v>
      </c>
      <c r="I369" s="17">
        <v>0</v>
      </c>
      <c r="J369" s="5">
        <v>33828261.203620002</v>
      </c>
      <c r="K369" s="5">
        <v>16510053.384615</v>
      </c>
      <c r="L369" s="5">
        <v>191169347.37321919</v>
      </c>
      <c r="M369" s="5">
        <v>0</v>
      </c>
      <c r="N369" s="6">
        <v>0</v>
      </c>
      <c r="O369" s="6">
        <v>0</v>
      </c>
      <c r="P369" s="6">
        <v>3408446.6999999997</v>
      </c>
      <c r="Q369" s="6">
        <v>0</v>
      </c>
      <c r="R369" s="6">
        <v>0</v>
      </c>
      <c r="S369" s="7">
        <f t="shared" si="5"/>
        <v>505915716.34217703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360818605.26625127</v>
      </c>
      <c r="H370" s="5">
        <v>0</v>
      </c>
      <c r="I370" s="17">
        <v>0</v>
      </c>
      <c r="J370" s="5">
        <v>67885153.429864004</v>
      </c>
      <c r="K370" s="5">
        <v>37151865.619910002</v>
      </c>
      <c r="L370" s="5">
        <v>322477554.58876324</v>
      </c>
      <c r="M370" s="5">
        <v>0</v>
      </c>
      <c r="N370" s="6">
        <v>0</v>
      </c>
      <c r="O370" s="6">
        <v>0</v>
      </c>
      <c r="P370" s="6">
        <v>5317336.7999999989</v>
      </c>
      <c r="Q370" s="6">
        <v>0</v>
      </c>
      <c r="R370" s="6">
        <v>0</v>
      </c>
      <c r="S370" s="7">
        <f t="shared" si="5"/>
        <v>793650515.70478845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142329797.82917342</v>
      </c>
      <c r="H371" s="5">
        <v>0</v>
      </c>
      <c r="I371" s="17">
        <v>0</v>
      </c>
      <c r="J371" s="5">
        <v>18363478.425338998</v>
      </c>
      <c r="K371" s="5">
        <v>8498098.6877827998</v>
      </c>
      <c r="L371" s="5">
        <v>85170673.068329051</v>
      </c>
      <c r="M371" s="5">
        <v>0</v>
      </c>
      <c r="N371" s="6">
        <v>0</v>
      </c>
      <c r="O371" s="6">
        <v>0</v>
      </c>
      <c r="P371" s="6">
        <v>1907208.54</v>
      </c>
      <c r="Q371" s="6">
        <v>0</v>
      </c>
      <c r="R371" s="6">
        <v>0</v>
      </c>
      <c r="S371" s="7">
        <f t="shared" si="5"/>
        <v>256269256.55062428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326528418.55570549</v>
      </c>
      <c r="H372" s="5">
        <v>0</v>
      </c>
      <c r="I372" s="17">
        <v>0</v>
      </c>
      <c r="J372" s="5">
        <v>32531326.868778002</v>
      </c>
      <c r="K372" s="5">
        <v>13277901.239819</v>
      </c>
      <c r="L372" s="5">
        <v>181850763.92345935</v>
      </c>
      <c r="M372" s="5">
        <v>0</v>
      </c>
      <c r="N372" s="6">
        <v>0</v>
      </c>
      <c r="O372" s="6">
        <v>0</v>
      </c>
      <c r="P372" s="6">
        <v>3648880.44</v>
      </c>
      <c r="Q372" s="6">
        <v>0</v>
      </c>
      <c r="R372" s="6">
        <v>0</v>
      </c>
      <c r="S372" s="7">
        <f t="shared" si="5"/>
        <v>557837291.02776194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82096087.02356787</v>
      </c>
      <c r="H373" s="5">
        <v>0</v>
      </c>
      <c r="I373" s="17">
        <v>0</v>
      </c>
      <c r="J373" s="5">
        <v>10558911.276017999</v>
      </c>
      <c r="K373" s="5">
        <v>5634884.9049773999</v>
      </c>
      <c r="L373" s="5">
        <v>53935623.710376084</v>
      </c>
      <c r="M373" s="5">
        <v>0</v>
      </c>
      <c r="N373" s="6">
        <v>0</v>
      </c>
      <c r="O373" s="6">
        <v>0</v>
      </c>
      <c r="P373" s="6">
        <v>1329612.48</v>
      </c>
      <c r="Q373" s="6">
        <v>0</v>
      </c>
      <c r="R373" s="6">
        <v>0</v>
      </c>
      <c r="S373" s="7">
        <f t="shared" si="5"/>
        <v>153555119.39493933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155481790.32850635</v>
      </c>
      <c r="H374" s="5">
        <v>0</v>
      </c>
      <c r="I374" s="17">
        <v>0</v>
      </c>
      <c r="J374" s="5">
        <v>20164336.253394</v>
      </c>
      <c r="K374" s="5">
        <v>11275109.384615</v>
      </c>
      <c r="L374" s="5">
        <v>89928063.998913676</v>
      </c>
      <c r="M374" s="5">
        <v>0</v>
      </c>
      <c r="N374" s="6">
        <v>0</v>
      </c>
      <c r="O374" s="6">
        <v>0</v>
      </c>
      <c r="P374" s="6">
        <v>2250000</v>
      </c>
      <c r="Q374" s="6">
        <v>0</v>
      </c>
      <c r="R374" s="6">
        <v>0</v>
      </c>
      <c r="S374" s="7">
        <f t="shared" si="5"/>
        <v>279099299.96542907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133654940.34893312</v>
      </c>
      <c r="H375" s="5">
        <v>0</v>
      </c>
      <c r="I375" s="17">
        <v>0</v>
      </c>
      <c r="J375" s="5">
        <v>18148822.144797001</v>
      </c>
      <c r="K375" s="5">
        <v>9107488.9954751004</v>
      </c>
      <c r="L375" s="5">
        <v>84406824.502896085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247208075.99210131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194088640.75957197</v>
      </c>
      <c r="H376" s="5">
        <v>0</v>
      </c>
      <c r="I376" s="17">
        <v>0</v>
      </c>
      <c r="J376" s="5">
        <v>29772089.176470999</v>
      </c>
      <c r="K376" s="5">
        <v>15166867.375566</v>
      </c>
      <c r="L376" s="5">
        <v>173573675.92090309</v>
      </c>
      <c r="M376" s="5">
        <v>0</v>
      </c>
      <c r="N376" s="6">
        <v>0</v>
      </c>
      <c r="O376" s="6">
        <v>0</v>
      </c>
      <c r="P376" s="6">
        <v>2399447.6999999997</v>
      </c>
      <c r="Q376" s="6">
        <v>0</v>
      </c>
      <c r="R376" s="6">
        <v>0</v>
      </c>
      <c r="S376" s="7">
        <f t="shared" si="5"/>
        <v>415000720.93251204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177359865.16224232</v>
      </c>
      <c r="H377" s="5">
        <v>0</v>
      </c>
      <c r="I377" s="17">
        <v>0</v>
      </c>
      <c r="J377" s="5">
        <v>22825273.882353</v>
      </c>
      <c r="K377" s="5">
        <v>11530694.751131</v>
      </c>
      <c r="L377" s="5">
        <v>138368935.71933967</v>
      </c>
      <c r="M377" s="5">
        <v>0</v>
      </c>
      <c r="N377" s="6">
        <v>0</v>
      </c>
      <c r="O377" s="6">
        <v>0</v>
      </c>
      <c r="P377" s="6">
        <v>2298779.64</v>
      </c>
      <c r="Q377" s="6">
        <v>0</v>
      </c>
      <c r="R377" s="6">
        <v>0</v>
      </c>
      <c r="S377" s="7">
        <f t="shared" si="5"/>
        <v>352383549.15506601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132548390.98400477</v>
      </c>
      <c r="H378" s="5">
        <v>0</v>
      </c>
      <c r="I378" s="17">
        <v>0</v>
      </c>
      <c r="J378" s="5">
        <v>20159840.977375999</v>
      </c>
      <c r="K378" s="5">
        <v>7961589.1855204003</v>
      </c>
      <c r="L378" s="5">
        <v>95179720.941573232</v>
      </c>
      <c r="M378" s="5">
        <v>0</v>
      </c>
      <c r="N378" s="6">
        <v>0</v>
      </c>
      <c r="O378" s="6">
        <v>0</v>
      </c>
      <c r="P378" s="6">
        <v>1554009.12</v>
      </c>
      <c r="Q378" s="6">
        <v>0</v>
      </c>
      <c r="R378" s="6">
        <v>0</v>
      </c>
      <c r="S378" s="7">
        <f t="shared" si="5"/>
        <v>257403551.20847443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197419235.47861189</v>
      </c>
      <c r="H379" s="5">
        <v>0</v>
      </c>
      <c r="I379" s="17">
        <v>0</v>
      </c>
      <c r="J379" s="5">
        <v>17021984.235293999</v>
      </c>
      <c r="K379" s="5">
        <v>10927473.420814</v>
      </c>
      <c r="L379" s="5">
        <v>107601711.53472397</v>
      </c>
      <c r="M379" s="5">
        <v>0</v>
      </c>
      <c r="N379" s="6">
        <v>0</v>
      </c>
      <c r="O379" s="6">
        <v>0</v>
      </c>
      <c r="P379" s="6">
        <v>2231335.8000000003</v>
      </c>
      <c r="Q379" s="6">
        <v>0</v>
      </c>
      <c r="R379" s="6">
        <v>0</v>
      </c>
      <c r="S379" s="7">
        <f t="shared" si="5"/>
        <v>335201740.46944386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191011946.09716403</v>
      </c>
      <c r="H380" s="5">
        <v>0</v>
      </c>
      <c r="I380" s="17">
        <v>0</v>
      </c>
      <c r="J380" s="5">
        <v>35112900.162896</v>
      </c>
      <c r="K380" s="5">
        <v>14937657.257919</v>
      </c>
      <c r="L380" s="5">
        <v>194986886.50305876</v>
      </c>
      <c r="M380" s="5">
        <v>0</v>
      </c>
      <c r="N380" s="6">
        <v>0</v>
      </c>
      <c r="O380" s="6">
        <v>0</v>
      </c>
      <c r="P380" s="6">
        <v>2375899.5600000005</v>
      </c>
      <c r="Q380" s="6">
        <v>0</v>
      </c>
      <c r="R380" s="6">
        <v>0</v>
      </c>
      <c r="S380" s="7">
        <f t="shared" si="5"/>
        <v>438425289.58103782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254486090.34695312</v>
      </c>
      <c r="H381" s="5">
        <v>0</v>
      </c>
      <c r="I381" s="17">
        <v>0</v>
      </c>
      <c r="J381" s="5">
        <v>32750002.190044999</v>
      </c>
      <c r="K381" s="5">
        <v>18251177.511312</v>
      </c>
      <c r="L381" s="5">
        <v>180358362.27102527</v>
      </c>
      <c r="M381" s="5">
        <v>0</v>
      </c>
      <c r="N381" s="6">
        <v>0</v>
      </c>
      <c r="O381" s="6">
        <v>0</v>
      </c>
      <c r="P381" s="6">
        <v>3087276.12</v>
      </c>
      <c r="Q381" s="6">
        <v>0</v>
      </c>
      <c r="R381" s="6">
        <v>0</v>
      </c>
      <c r="S381" s="7">
        <f t="shared" si="5"/>
        <v>488932908.43933547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268173350.06259325</v>
      </c>
      <c r="H382" s="5">
        <v>0</v>
      </c>
      <c r="I382" s="17">
        <v>0</v>
      </c>
      <c r="J382" s="5">
        <v>40241452.289591998</v>
      </c>
      <c r="K382" s="5">
        <v>20082465.466063</v>
      </c>
      <c r="L382" s="5">
        <v>224734522.28351778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556565390.10176611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290282918.26972342</v>
      </c>
      <c r="H383" s="5">
        <v>0</v>
      </c>
      <c r="I383" s="17">
        <v>0</v>
      </c>
      <c r="J383" s="5">
        <v>49432475.194569997</v>
      </c>
      <c r="K383" s="5">
        <v>27732589.131221998</v>
      </c>
      <c r="L383" s="5">
        <v>275985902.49962783</v>
      </c>
      <c r="M383" s="5">
        <v>0</v>
      </c>
      <c r="N383" s="6">
        <v>0</v>
      </c>
      <c r="O383" s="6">
        <v>0</v>
      </c>
      <c r="P383" s="6">
        <v>4675173.4800000004</v>
      </c>
      <c r="Q383" s="6">
        <v>0</v>
      </c>
      <c r="R383" s="6">
        <v>0</v>
      </c>
      <c r="S383" s="7">
        <f t="shared" si="5"/>
        <v>648109058.57514334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343797695.53319037</v>
      </c>
      <c r="H384" s="5">
        <v>0</v>
      </c>
      <c r="I384" s="17">
        <v>0</v>
      </c>
      <c r="J384" s="5">
        <v>60392467.900453001</v>
      </c>
      <c r="K384" s="5">
        <v>24371109.565611001</v>
      </c>
      <c r="L384" s="5">
        <v>279907577.1581583</v>
      </c>
      <c r="M384" s="5">
        <v>0</v>
      </c>
      <c r="N384" s="6">
        <v>0</v>
      </c>
      <c r="O384" s="6">
        <v>0</v>
      </c>
      <c r="P384" s="6">
        <v>5032808.82</v>
      </c>
      <c r="Q384" s="6">
        <v>0</v>
      </c>
      <c r="R384" s="6">
        <v>0</v>
      </c>
      <c r="S384" s="7">
        <f t="shared" si="5"/>
        <v>713501658.9774127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739330014.77735114</v>
      </c>
      <c r="H385" s="5">
        <v>0</v>
      </c>
      <c r="I385" s="17">
        <v>0</v>
      </c>
      <c r="J385" s="5">
        <v>113281056.56109001</v>
      </c>
      <c r="K385" s="5">
        <v>102112896.81448001</v>
      </c>
      <c r="L385" s="5">
        <v>635024215.91554832</v>
      </c>
      <c r="M385" s="5">
        <v>0</v>
      </c>
      <c r="N385" s="6">
        <v>0</v>
      </c>
      <c r="O385" s="6">
        <v>0</v>
      </c>
      <c r="P385" s="6">
        <v>12633265.080000002</v>
      </c>
      <c r="Q385" s="6">
        <v>0</v>
      </c>
      <c r="R385" s="6">
        <v>0</v>
      </c>
      <c r="S385" s="7">
        <f t="shared" si="5"/>
        <v>1602381449.1484694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276593392.18791372</v>
      </c>
      <c r="H386" s="5">
        <v>0</v>
      </c>
      <c r="I386" s="17">
        <v>0</v>
      </c>
      <c r="J386" s="5">
        <v>39963233.855204001</v>
      </c>
      <c r="K386" s="5">
        <v>22000785.619909</v>
      </c>
      <c r="L386" s="5">
        <v>196951236.34678948</v>
      </c>
      <c r="M386" s="5">
        <v>0</v>
      </c>
      <c r="N386" s="6">
        <v>0</v>
      </c>
      <c r="O386" s="6">
        <v>0</v>
      </c>
      <c r="P386" s="6">
        <v>3399434.2800000003</v>
      </c>
      <c r="Q386" s="6">
        <v>0</v>
      </c>
      <c r="R386" s="6">
        <v>0</v>
      </c>
      <c r="S386" s="7">
        <f t="shared" si="5"/>
        <v>538908082.28981614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272626284.20885271</v>
      </c>
      <c r="H387" s="5">
        <v>0</v>
      </c>
      <c r="I387" s="17">
        <v>0</v>
      </c>
      <c r="J387" s="5">
        <v>43459368.597285002</v>
      </c>
      <c r="K387" s="5">
        <v>19858640.769230999</v>
      </c>
      <c r="L387" s="5">
        <v>203614530.44386429</v>
      </c>
      <c r="M387" s="5">
        <v>0</v>
      </c>
      <c r="N387" s="6">
        <v>0</v>
      </c>
      <c r="O387" s="6">
        <v>0</v>
      </c>
      <c r="P387" s="6">
        <v>4094204.22</v>
      </c>
      <c r="Q387" s="6">
        <v>0</v>
      </c>
      <c r="R387" s="6">
        <v>0</v>
      </c>
      <c r="S387" s="7">
        <f t="shared" si="5"/>
        <v>543653028.23923302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244904220.3783567</v>
      </c>
      <c r="H388" s="5">
        <v>0</v>
      </c>
      <c r="I388" s="17">
        <v>0</v>
      </c>
      <c r="J388" s="5">
        <v>31364119.683258001</v>
      </c>
      <c r="K388" s="5">
        <v>13796677.257919</v>
      </c>
      <c r="L388" s="5">
        <v>157009846.21216375</v>
      </c>
      <c r="M388" s="5">
        <v>0</v>
      </c>
      <c r="N388" s="6">
        <v>0</v>
      </c>
      <c r="O388" s="6">
        <v>0</v>
      </c>
      <c r="P388" s="6">
        <v>3485588.04</v>
      </c>
      <c r="Q388" s="6">
        <v>0</v>
      </c>
      <c r="R388" s="6">
        <v>0</v>
      </c>
      <c r="S388" s="7">
        <f t="shared" si="5"/>
        <v>450560451.57169747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342044839.40614748</v>
      </c>
      <c r="H389" s="5">
        <v>0</v>
      </c>
      <c r="I389" s="17">
        <v>0</v>
      </c>
      <c r="J389" s="5">
        <v>70477145.628959</v>
      </c>
      <c r="K389" s="5">
        <v>29578122.398189999</v>
      </c>
      <c r="L389" s="5">
        <v>333619499.99442559</v>
      </c>
      <c r="M389" s="5">
        <v>0</v>
      </c>
      <c r="N389" s="6">
        <v>0</v>
      </c>
      <c r="O389" s="6">
        <v>0</v>
      </c>
      <c r="P389" s="6">
        <v>7076593.9800000004</v>
      </c>
      <c r="Q389" s="6">
        <v>0</v>
      </c>
      <c r="R389" s="6">
        <v>0</v>
      </c>
      <c r="S389" s="7">
        <f t="shared" si="5"/>
        <v>782796201.40772212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589372832.36693823</v>
      </c>
      <c r="H390" s="5">
        <v>0</v>
      </c>
      <c r="I390" s="17">
        <v>0</v>
      </c>
      <c r="J390" s="5">
        <v>95911447.149321005</v>
      </c>
      <c r="K390" s="5">
        <v>41831641.909502</v>
      </c>
      <c r="L390" s="5">
        <v>511332108.16543055</v>
      </c>
      <c r="M390" s="5">
        <v>0</v>
      </c>
      <c r="N390" s="6">
        <v>0</v>
      </c>
      <c r="O390" s="6">
        <v>0</v>
      </c>
      <c r="P390" s="6">
        <v>8867431.2599999998</v>
      </c>
      <c r="Q390" s="6">
        <v>0</v>
      </c>
      <c r="R390" s="6">
        <v>0</v>
      </c>
      <c r="S390" s="7">
        <f t="shared" si="5"/>
        <v>1247315460.8511918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1390208103.0508473</v>
      </c>
      <c r="H391" s="5">
        <v>0</v>
      </c>
      <c r="I391" s="17">
        <v>0</v>
      </c>
      <c r="J391" s="5">
        <v>180016624.61537999</v>
      </c>
      <c r="K391" s="5">
        <v>96102766.298642993</v>
      </c>
      <c r="L391" s="5">
        <v>1014416779.0086478</v>
      </c>
      <c r="M391" s="5">
        <v>0</v>
      </c>
      <c r="N391" s="6">
        <v>0</v>
      </c>
      <c r="O391" s="6">
        <v>0</v>
      </c>
      <c r="P391" s="6">
        <v>26065715.220000003</v>
      </c>
      <c r="Q391" s="6">
        <v>0</v>
      </c>
      <c r="R391" s="6">
        <v>0</v>
      </c>
      <c r="S391" s="7">
        <f t="shared" si="5"/>
        <v>2706809988.1935182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925074962.93365479</v>
      </c>
      <c r="H392" s="5">
        <v>0</v>
      </c>
      <c r="I392" s="17">
        <v>0</v>
      </c>
      <c r="J392" s="5">
        <v>277757123.45700997</v>
      </c>
      <c r="K392" s="5">
        <v>113479396.06335001</v>
      </c>
      <c r="L392" s="5">
        <v>653970572.3458457</v>
      </c>
      <c r="M392" s="5">
        <v>0</v>
      </c>
      <c r="N392" s="6">
        <v>0</v>
      </c>
      <c r="O392" s="6">
        <v>0</v>
      </c>
      <c r="P392" s="6">
        <v>14782039.919999998</v>
      </c>
      <c r="Q392" s="6">
        <v>0</v>
      </c>
      <c r="R392" s="6">
        <v>0</v>
      </c>
      <c r="S392" s="7">
        <f t="shared" si="5"/>
        <v>1985064094.7198606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422938555.12632853</v>
      </c>
      <c r="H393" s="5">
        <v>0</v>
      </c>
      <c r="I393" s="17">
        <v>0</v>
      </c>
      <c r="J393" s="5">
        <v>95321916.977375999</v>
      </c>
      <c r="K393" s="5">
        <v>39999664.361991003</v>
      </c>
      <c r="L393" s="5">
        <v>285455852.84235388</v>
      </c>
      <c r="M393" s="5">
        <v>0</v>
      </c>
      <c r="N393" s="6">
        <v>0</v>
      </c>
      <c r="O393" s="6">
        <v>0</v>
      </c>
      <c r="P393" s="6">
        <v>4718052.54</v>
      </c>
      <c r="Q393" s="6">
        <v>0</v>
      </c>
      <c r="R393" s="6">
        <v>0</v>
      </c>
      <c r="S393" s="7">
        <f t="shared" ref="S393:S406" si="6">+SUM(G393:R393)</f>
        <v>848434041.8480494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295136154.12903428</v>
      </c>
      <c r="H394" s="5">
        <v>0</v>
      </c>
      <c r="I394" s="17">
        <v>0</v>
      </c>
      <c r="J394" s="5">
        <v>46027352.651583001</v>
      </c>
      <c r="K394" s="5">
        <v>16410210.108596999</v>
      </c>
      <c r="L394" s="5">
        <v>170900009.547515</v>
      </c>
      <c r="M394" s="5">
        <v>0</v>
      </c>
      <c r="N394" s="6">
        <v>0</v>
      </c>
      <c r="O394" s="6">
        <v>0</v>
      </c>
      <c r="P394" s="6">
        <v>3533857.5600000005</v>
      </c>
      <c r="Q394" s="6">
        <v>0</v>
      </c>
      <c r="R394" s="6">
        <v>0</v>
      </c>
      <c r="S394" s="7">
        <f t="shared" si="6"/>
        <v>532007583.99672931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315118863.50465393</v>
      </c>
      <c r="H395" s="5">
        <v>0</v>
      </c>
      <c r="I395" s="17">
        <v>0</v>
      </c>
      <c r="J395" s="5">
        <v>81325285.628959</v>
      </c>
      <c r="K395" s="5">
        <v>52929946.778281003</v>
      </c>
      <c r="L395" s="5">
        <v>220365477.74938187</v>
      </c>
      <c r="M395" s="5">
        <v>0</v>
      </c>
      <c r="N395" s="6">
        <v>0</v>
      </c>
      <c r="O395" s="6">
        <v>0</v>
      </c>
      <c r="P395" s="6">
        <v>5313050.6400000006</v>
      </c>
      <c r="Q395" s="6">
        <v>0</v>
      </c>
      <c r="R395" s="6">
        <v>0</v>
      </c>
      <c r="S395" s="7">
        <f t="shared" si="6"/>
        <v>675052624.30127585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484863096.73492807</v>
      </c>
      <c r="H396" s="5">
        <v>0</v>
      </c>
      <c r="I396" s="17">
        <v>0</v>
      </c>
      <c r="J396" s="5">
        <v>100723613.21267</v>
      </c>
      <c r="K396" s="5">
        <v>40253430.425338998</v>
      </c>
      <c r="L396" s="5">
        <v>283851268.13304114</v>
      </c>
      <c r="M396" s="5">
        <v>0</v>
      </c>
      <c r="N396" s="6">
        <v>0</v>
      </c>
      <c r="O396" s="6">
        <v>0</v>
      </c>
      <c r="P396" s="6">
        <v>7183843.0200000005</v>
      </c>
      <c r="Q396" s="6">
        <v>0</v>
      </c>
      <c r="R396" s="6">
        <v>0</v>
      </c>
      <c r="S396" s="7">
        <f t="shared" si="6"/>
        <v>916875251.52597821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40897755.497924119</v>
      </c>
      <c r="H397" s="5">
        <v>0</v>
      </c>
      <c r="I397" s="17">
        <v>0</v>
      </c>
      <c r="J397" s="5">
        <v>10842808.916038211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564793.38</v>
      </c>
      <c r="Q397" s="6">
        <v>0</v>
      </c>
      <c r="R397" s="6">
        <v>0</v>
      </c>
      <c r="S397" s="7">
        <f t="shared" si="6"/>
        <v>52305357.793962337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37180637.752999999</v>
      </c>
      <c r="H398" s="5">
        <v>0</v>
      </c>
      <c r="I398" s="17">
        <v>0</v>
      </c>
      <c r="J398" s="5">
        <v>13900742.893916542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51952516.026916541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48167720.396248102</v>
      </c>
      <c r="H399" s="5">
        <v>0</v>
      </c>
      <c r="I399" s="17">
        <v>0</v>
      </c>
      <c r="J399" s="5">
        <v>12531338.260432381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731611.08</v>
      </c>
      <c r="Q399" s="6">
        <v>0</v>
      </c>
      <c r="R399" s="6">
        <v>0</v>
      </c>
      <c r="S399" s="7">
        <f t="shared" si="6"/>
        <v>61430669.736680478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0</v>
      </c>
      <c r="H400" s="5">
        <v>0</v>
      </c>
      <c r="I400" s="17">
        <v>0</v>
      </c>
      <c r="J400" s="5">
        <v>144318154.942182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2128774.3199999998</v>
      </c>
      <c r="Q400" s="6">
        <v>0</v>
      </c>
      <c r="R400" s="6">
        <v>0</v>
      </c>
      <c r="S400" s="7">
        <f t="shared" si="6"/>
        <v>146446929.262182</v>
      </c>
    </row>
    <row r="401" spans="1:25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21523220.63368126</v>
      </c>
      <c r="H401" s="5">
        <v>0</v>
      </c>
      <c r="I401" s="17">
        <v>0</v>
      </c>
      <c r="J401" s="5">
        <v>4434483.2579185534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145681.19999999998</v>
      </c>
      <c r="Q401" s="6">
        <v>0</v>
      </c>
      <c r="R401" s="6">
        <v>0</v>
      </c>
      <c r="S401" s="7">
        <f t="shared" si="6"/>
        <v>26103385.091599811</v>
      </c>
    </row>
    <row r="402" spans="1:25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0</v>
      </c>
      <c r="H402" s="5">
        <v>0</v>
      </c>
      <c r="I402" s="17">
        <v>0</v>
      </c>
      <c r="J402" s="5">
        <v>55151178.635495223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56020488.635495223</v>
      </c>
    </row>
    <row r="403" spans="1:25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22450114.393928804</v>
      </c>
      <c r="H403" s="5">
        <v>0</v>
      </c>
      <c r="I403" s="17">
        <v>0</v>
      </c>
      <c r="J403" s="5">
        <v>297735.54550025141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22858024.339429054</v>
      </c>
    </row>
    <row r="404" spans="1:25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0</v>
      </c>
      <c r="H404" s="5">
        <v>0</v>
      </c>
      <c r="I404" s="17">
        <v>0</v>
      </c>
      <c r="J404" s="5">
        <v>13579134.826546004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14633229.586546004</v>
      </c>
    </row>
    <row r="405" spans="1:25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0</v>
      </c>
      <c r="H405" s="5">
        <v>0</v>
      </c>
      <c r="I405" s="17">
        <v>0</v>
      </c>
      <c r="J405" s="5">
        <v>200401776.83257917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4797509.9400000004</v>
      </c>
      <c r="Q405" s="6">
        <v>0</v>
      </c>
      <c r="R405" s="6">
        <v>0</v>
      </c>
      <c r="S405" s="7">
        <f t="shared" si="6"/>
        <v>205199286.77257916</v>
      </c>
    </row>
    <row r="406" spans="1:25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22856639.115373023</v>
      </c>
      <c r="H406" s="5">
        <v>0</v>
      </c>
      <c r="I406" s="17">
        <v>0</v>
      </c>
      <c r="J406" s="5">
        <v>8364389.0497737546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31372210.165146776</v>
      </c>
    </row>
    <row r="407" spans="1:25" ht="15.75" thickBot="1" x14ac:dyDescent="0.3">
      <c r="G407" s="23">
        <f t="shared" ref="G407:S407" si="7">+SUBTOTAL(9,G8:G406)</f>
        <v>36623698088.117683</v>
      </c>
      <c r="H407" s="23">
        <f t="shared" si="7"/>
        <v>1313769461.7205567</v>
      </c>
      <c r="I407" s="23">
        <f t="shared" si="7"/>
        <v>34248660181.486866</v>
      </c>
      <c r="J407" s="23">
        <f t="shared" si="7"/>
        <v>13443979912.309689</v>
      </c>
      <c r="K407" s="23">
        <f t="shared" si="7"/>
        <v>5592607357.6289606</v>
      </c>
      <c r="L407" s="23">
        <f t="shared" si="7"/>
        <v>24236310620.40789</v>
      </c>
      <c r="M407" s="23">
        <f t="shared" si="7"/>
        <v>5455354312.0494432</v>
      </c>
      <c r="N407" s="23">
        <f t="shared" si="7"/>
        <v>23978079595.569588</v>
      </c>
      <c r="O407" s="23">
        <f t="shared" si="7"/>
        <v>336803607.04534006</v>
      </c>
      <c r="P407" s="23">
        <f t="shared" si="7"/>
        <v>458134066.07999998</v>
      </c>
      <c r="Q407" s="23">
        <f t="shared" si="7"/>
        <v>81760835.87999998</v>
      </c>
      <c r="R407" s="23">
        <f t="shared" si="7"/>
        <v>391474054.0800004</v>
      </c>
      <c r="S407" s="23">
        <f t="shared" si="7"/>
        <v>146160632092.37604</v>
      </c>
    </row>
    <row r="408" spans="1:25" x14ac:dyDescent="0.25">
      <c r="G408" s="2"/>
      <c r="I408" s="20"/>
      <c r="J408" s="19"/>
      <c r="N408" s="20"/>
      <c r="S408" s="19"/>
      <c r="T408" s="19"/>
      <c r="W408" s="20"/>
      <c r="X408" s="19"/>
      <c r="Y408" s="20"/>
    </row>
    <row r="409" spans="1:25" x14ac:dyDescent="0.25">
      <c r="G409" s="21"/>
      <c r="J409" s="20"/>
      <c r="K409" s="27"/>
      <c r="L409" s="20"/>
      <c r="N409" s="20"/>
      <c r="S409" s="19"/>
      <c r="T409" s="19"/>
      <c r="W409" s="20"/>
      <c r="X409" s="19"/>
      <c r="Y409" s="20"/>
    </row>
    <row r="410" spans="1:25" x14ac:dyDescent="0.25">
      <c r="S410" s="19"/>
      <c r="W410" s="20"/>
      <c r="X410" s="19"/>
      <c r="Y410" s="20"/>
    </row>
    <row r="411" spans="1:25" x14ac:dyDescent="0.25">
      <c r="S411" s="20"/>
      <c r="W411" s="20"/>
      <c r="X411" s="19"/>
      <c r="Y411" s="20"/>
    </row>
    <row r="412" spans="1:25" x14ac:dyDescent="0.25">
      <c r="J412" s="19"/>
      <c r="S412" s="20"/>
    </row>
    <row r="414" spans="1:25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</vt:lpstr>
      <vt:lpstr>Mayo!Área_de_impresión</vt:lpstr>
      <vt:lpstr>Mayo!Títulos_a_imprimir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2024-06-11T17:10:21Z</cp:lastPrinted>
  <dcterms:created xsi:type="dcterms:W3CDTF">2017-03-31T14:53:56Z</dcterms:created>
  <dcterms:modified xsi:type="dcterms:W3CDTF">2024-11-27T10:57:55Z</dcterms:modified>
</cp:coreProperties>
</file>